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530" activeTab="0"/>
  </bookViews>
  <sheets>
    <sheet name="年間" sheetId="1" r:id="rId1"/>
    <sheet name="1学期" sheetId="2" r:id="rId2"/>
    <sheet name="2学期" sheetId="3" r:id="rId3"/>
    <sheet name="3学期" sheetId="4" r:id="rId4"/>
    <sheet name="互換性レポート" sheetId="5" r:id="rId5"/>
  </sheets>
  <definedNames>
    <definedName name="_xlnm.Print_Area" localSheetId="1">'1学期'!$B$1:$K$33</definedName>
    <definedName name="_xlnm.Print_Area" localSheetId="2">'2学期'!$D$1:$K$33</definedName>
    <definedName name="_xlnm.Print_Area" localSheetId="3">'3学期'!$B$1:$G$33</definedName>
    <definedName name="_xlnm.Print_Area" localSheetId="0">'年間'!$A$1:$AK$33</definedName>
  </definedNames>
  <calcPr fullCalcOnLoad="1"/>
</workbook>
</file>

<file path=xl/sharedStrings.xml><?xml version="1.0" encoding="utf-8"?>
<sst xmlns="http://schemas.openxmlformats.org/spreadsheetml/2006/main" count="639" uniqueCount="184">
  <si>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</si>
  <si>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</si>
  <si>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</si>
  <si>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</si>
  <si>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</si>
  <si>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</si>
  <si>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</si>
  <si>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</si>
  <si>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</si>
  <si>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</si>
  <si>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</si>
  <si>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</si>
  <si>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</si>
  <si>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</si>
  <si>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</si>
  <si>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</si>
  <si>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</si>
  <si>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</si>
  <si>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</si>
  <si>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</si>
  <si>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</si>
  <si>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</si>
  <si>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</si>
  <si>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</si>
  <si>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</si>
  <si>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</si>
  <si>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</si>
  <si>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</si>
  <si>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</si>
  <si>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</si>
  <si>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</si>
  <si>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　　８月</t>
  </si>
  <si>
    <r>
      <t>　　　</t>
    </r>
    <r>
      <rPr>
        <b/>
        <sz val="12"/>
        <color indexed="8"/>
        <rFont val="ＭＳ Ｐゴシック"/>
        <family val="3"/>
      </rPr>
      <t>８月</t>
    </r>
  </si>
  <si>
    <r>
      <rPr>
        <b/>
        <sz val="12"/>
        <color indexed="8"/>
        <rFont val="ＭＳ Ｐゴシック"/>
        <family val="3"/>
      </rPr>
      <t>５月</t>
    </r>
    <r>
      <rPr>
        <b/>
        <sz val="10"/>
        <color indexed="8"/>
        <rFont val="ＭＳ Ｐゴシック"/>
        <family val="3"/>
      </rPr>
      <t>　　　　　　（１８）</t>
    </r>
  </si>
  <si>
    <r>
      <rPr>
        <b/>
        <sz val="12"/>
        <color indexed="8"/>
        <rFont val="ＭＳ Ｐゴシック"/>
        <family val="3"/>
      </rPr>
      <t>６月</t>
    </r>
    <r>
      <rPr>
        <b/>
        <sz val="10"/>
        <color indexed="8"/>
        <rFont val="ＭＳ Ｐゴシック"/>
        <family val="3"/>
      </rPr>
      <t>　　　　　　（２２）</t>
    </r>
  </si>
  <si>
    <r>
      <rPr>
        <b/>
        <sz val="12"/>
        <color indexed="8"/>
        <rFont val="ＭＳ Ｐゴシック"/>
        <family val="3"/>
      </rPr>
      <t>４月</t>
    </r>
    <r>
      <rPr>
        <b/>
        <sz val="10"/>
        <color indexed="8"/>
        <rFont val="ＭＳ Ｐゴシック"/>
        <family val="3"/>
      </rPr>
      <t>　　　　　　（１８）</t>
    </r>
  </si>
  <si>
    <r>
      <rPr>
        <b/>
        <sz val="12"/>
        <color indexed="8"/>
        <rFont val="ＭＳ Ｐゴシック"/>
        <family val="3"/>
      </rPr>
      <t>７月　</t>
    </r>
    <r>
      <rPr>
        <b/>
        <sz val="10"/>
        <color indexed="8"/>
        <rFont val="ＭＳ Ｐゴシック"/>
        <family val="3"/>
      </rPr>
      <t>　　　　　（１３）</t>
    </r>
  </si>
  <si>
    <r>
      <rPr>
        <b/>
        <sz val="12"/>
        <color indexed="8"/>
        <rFont val="ＭＳ ゴシック"/>
        <family val="3"/>
      </rPr>
      <t xml:space="preserve">３月  </t>
    </r>
    <r>
      <rPr>
        <b/>
        <sz val="10"/>
        <color indexed="8"/>
        <rFont val="ＭＳ ゴシック"/>
        <family val="3"/>
      </rPr>
      <t>　　（１７）〔１９９〕</t>
    </r>
  </si>
  <si>
    <r>
      <rPr>
        <b/>
        <sz val="12"/>
        <color indexed="8"/>
        <rFont val="ＭＳ ゴシック"/>
        <family val="3"/>
      </rPr>
      <t>２月　　　　　　</t>
    </r>
    <r>
      <rPr>
        <b/>
        <sz val="10"/>
        <color indexed="8"/>
        <rFont val="ＭＳ ゴシック"/>
        <family val="3"/>
      </rPr>
      <t>　  　（２０）</t>
    </r>
  </si>
  <si>
    <r>
      <rPr>
        <b/>
        <sz val="12"/>
        <color indexed="8"/>
        <rFont val="ＭＳ ゴシック"/>
        <family val="3"/>
      </rPr>
      <t xml:space="preserve">１月 　　　 </t>
    </r>
    <r>
      <rPr>
        <b/>
        <sz val="10"/>
        <color indexed="8"/>
        <rFont val="ＭＳ ゴシック"/>
        <family val="3"/>
      </rPr>
      <t>　　（１５）</t>
    </r>
  </si>
  <si>
    <r>
      <rPr>
        <b/>
        <sz val="12"/>
        <color indexed="8"/>
        <rFont val="ＭＳ Ｐゴシック"/>
        <family val="3"/>
      </rPr>
      <t>１０月</t>
    </r>
    <r>
      <rPr>
        <b/>
        <sz val="10"/>
        <color indexed="8"/>
        <rFont val="ＭＳ Ｐゴシック"/>
        <family val="3"/>
      </rPr>
      <t>　　　　　　　　（２１）</t>
    </r>
  </si>
  <si>
    <r>
      <rPr>
        <b/>
        <sz val="12"/>
        <color indexed="8"/>
        <rFont val="ＭＳ Ｐゴシック"/>
        <family val="3"/>
      </rPr>
      <t>９月</t>
    </r>
    <r>
      <rPr>
        <b/>
        <sz val="10"/>
        <color indexed="8"/>
        <rFont val="ＭＳ Ｐゴシック"/>
        <family val="3"/>
      </rPr>
      <t>　　　　　　　　　（１９）</t>
    </r>
  </si>
  <si>
    <r>
      <rPr>
        <b/>
        <sz val="12"/>
        <color indexed="8"/>
        <rFont val="ＭＳ Ｐゴシック"/>
        <family val="3"/>
      </rPr>
      <t>１１月　　　　</t>
    </r>
    <r>
      <rPr>
        <b/>
        <sz val="10"/>
        <color indexed="8"/>
        <rFont val="ＭＳ Ｐゴシック"/>
        <family val="3"/>
      </rPr>
      <t>　　　（１９）</t>
    </r>
  </si>
  <si>
    <r>
      <rPr>
        <b/>
        <sz val="12"/>
        <color indexed="8"/>
        <rFont val="ＭＳ Ｐゴシック"/>
        <family val="3"/>
      </rPr>
      <t>１２月</t>
    </r>
    <r>
      <rPr>
        <b/>
        <sz val="10"/>
        <color indexed="8"/>
        <rFont val="ＭＳ Ｐゴシック"/>
        <family val="3"/>
      </rPr>
      <t>　　　　　　　　（１７）</t>
    </r>
  </si>
  <si>
    <t>平成28年度年間行事予定表【職員動向等】.xls の互換性レポート</t>
  </si>
  <si>
    <t>2016/1/5 9:25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</si>
  <si>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</si>
  <si>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</si>
  <si>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</si>
  <si>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</si>
  <si>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</si>
  <si>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</si>
  <si>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r>
      <rPr>
        <sz val="18"/>
        <color indexed="8"/>
        <rFont val="HG創英ﾌﾟﾚｾﾞﾝｽEB"/>
        <family val="1"/>
      </rPr>
      <t>２学期行事予定表</t>
    </r>
    <r>
      <rPr>
        <sz val="12"/>
        <color indexed="8"/>
        <rFont val="HG創英ﾌﾟﾚｾﾞﾝｽEB"/>
        <family val="1"/>
      </rPr>
      <t>（平成29年度）</t>
    </r>
  </si>
  <si>
    <r>
      <rPr>
        <sz val="20"/>
        <color indexed="8"/>
        <rFont val="HG創英ﾌﾟﾚｾﾞﾝｽEB"/>
        <family val="1"/>
      </rPr>
      <t>３学期行事予定表</t>
    </r>
    <r>
      <rPr>
        <sz val="14"/>
        <color indexed="8"/>
        <rFont val="HG創英ﾌﾟﾚｾﾞﾝｽEB"/>
        <family val="1"/>
      </rPr>
      <t>（平成29年度）</t>
    </r>
  </si>
  <si>
    <t>水</t>
  </si>
  <si>
    <t>土</t>
  </si>
  <si>
    <t>木</t>
  </si>
  <si>
    <t>日</t>
  </si>
  <si>
    <t>火</t>
  </si>
  <si>
    <t>月</t>
  </si>
  <si>
    <t>金</t>
  </si>
  <si>
    <t>勤労感謝の日</t>
  </si>
  <si>
    <t>天皇誕生日</t>
  </si>
  <si>
    <t>こどもの日</t>
  </si>
  <si>
    <t>みどりの日</t>
  </si>
  <si>
    <t>憲法記念日</t>
  </si>
  <si>
    <t>建国記念の日</t>
  </si>
  <si>
    <t>元日</t>
  </si>
  <si>
    <t>卒業式</t>
  </si>
  <si>
    <r>
      <t>１学期行事予定表</t>
    </r>
    <r>
      <rPr>
        <sz val="12"/>
        <color indexed="8"/>
        <rFont val="HG創英ﾌﾟﾚｾﾞﾝｽEB"/>
        <family val="1"/>
      </rPr>
      <t>（令和3年度）</t>
    </r>
  </si>
  <si>
    <t>昭和の日</t>
  </si>
  <si>
    <t xml:space="preserve">
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</si>
  <si>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</si>
  <si>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</si>
  <si>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</si>
  <si>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</si>
  <si>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</si>
  <si>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</si>
  <si>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</si>
  <si>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</si>
  <si>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</si>
  <si>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</si>
  <si>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</si>
  <si>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</si>
  <si>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敬老の日</t>
  </si>
  <si>
    <t>仕事始め</t>
  </si>
  <si>
    <t>仕事納め</t>
  </si>
  <si>
    <t>土</t>
  </si>
  <si>
    <t>スポーツの日</t>
  </si>
  <si>
    <t>新任式，入学式
１学期始業式</t>
  </si>
  <si>
    <t>田植え予備日</t>
  </si>
  <si>
    <t>学年始休業</t>
  </si>
  <si>
    <t>全国学力・学習状況調査</t>
  </si>
  <si>
    <t>草刈り奉仕作業</t>
  </si>
  <si>
    <t>運動会</t>
  </si>
  <si>
    <t>プール掃除予備日</t>
  </si>
  <si>
    <t>避難訓練（不審者）・防犯教室</t>
  </si>
  <si>
    <t>２学期始業式</t>
  </si>
  <si>
    <t>避難訓練（地震・土砂崩れ）</t>
  </si>
  <si>
    <t>学校評議員会兼学校関係者評価委員会①</t>
  </si>
  <si>
    <t>クラブ④</t>
  </si>
  <si>
    <t xml:space="preserve">秋分の日
</t>
  </si>
  <si>
    <t>授業参観③
非行被害防止講座
教育懇話会</t>
  </si>
  <si>
    <t>文化の日　　ＰＴＡバザー
いしかわっ子駅伝交流大会（５～６年希望者参加）</t>
  </si>
  <si>
    <t>クラブ⑥</t>
  </si>
  <si>
    <t>児童委員会⑧</t>
  </si>
  <si>
    <t>２学期終業式
通知簿渡し（午後）</t>
  </si>
  <si>
    <t>冬季休業</t>
  </si>
  <si>
    <t>成人の日</t>
  </si>
  <si>
    <t>３学期始業式
書き初め大会</t>
  </si>
  <si>
    <t>授業参観④
教育懇話会，ＰＴＡ専門委員会，学級懇談会</t>
  </si>
  <si>
    <t>児童委員会⑨</t>
  </si>
  <si>
    <t>６年生を送る会
学校評議員会兼学校関係者評価委員会②</t>
  </si>
  <si>
    <t>春分の日</t>
  </si>
  <si>
    <t>修了式，離任式</t>
  </si>
  <si>
    <t>学年末休業</t>
  </si>
  <si>
    <t>１年生を迎える会
児童委員会②</t>
  </si>
  <si>
    <t>児童委員会③</t>
  </si>
  <si>
    <t>クラブ⑤</t>
  </si>
  <si>
    <t>給食試食会，授業参観②
学校保健委員会，心肺蘇生法講習会，学級懇談会</t>
  </si>
  <si>
    <t>児童委員会⑩</t>
  </si>
  <si>
    <t>クラブ⑨</t>
  </si>
  <si>
    <t>児童委員会⑪</t>
  </si>
  <si>
    <t>５・６年宿泊体験学習（能登少年自然の家）1～4年予備日</t>
  </si>
  <si>
    <t>避難訓練（授業中火災）</t>
  </si>
  <si>
    <t>輪島市民祭り</t>
  </si>
  <si>
    <t>市民祭り代休日</t>
  </si>
  <si>
    <t>県基礎学力調査</t>
  </si>
  <si>
    <t>全国学力質問紙調査</t>
  </si>
  <si>
    <t>なかよし集会</t>
  </si>
  <si>
    <t>クラブ②</t>
  </si>
  <si>
    <t>身体測定
クラブ⑦</t>
  </si>
  <si>
    <t>クラブ⑧</t>
  </si>
  <si>
    <t>海の日　
県小学生陸上競技交流大会（９：３０～西部緑地）</t>
  </si>
  <si>
    <t>県陸上輪島市予選会（9：00～マリンタウン４～６年希望者）</t>
  </si>
  <si>
    <t>検尿1次</t>
  </si>
  <si>
    <t>プール掃除２～６年
検尿2次</t>
  </si>
  <si>
    <t>スピードウォーク大会※希望者　　</t>
  </si>
  <si>
    <t>運動会予備日</t>
  </si>
  <si>
    <t>避難訓練（地震・津波）</t>
  </si>
  <si>
    <t>マラソン大会</t>
  </si>
  <si>
    <t>なわとび大会</t>
  </si>
  <si>
    <t xml:space="preserve">授業参観①　ＰＴＡ総会，ＰＴＡ専門委員会，学級懇談会
</t>
  </si>
  <si>
    <t>歯科検診</t>
  </si>
  <si>
    <t xml:space="preserve">心臓検診
</t>
  </si>
  <si>
    <t>校医検診</t>
  </si>
  <si>
    <t>PTA役員会①</t>
  </si>
  <si>
    <t>PTA役員会②</t>
  </si>
  <si>
    <t>PTA役員会③</t>
  </si>
  <si>
    <t>PTA役員会④</t>
  </si>
  <si>
    <t>５・６年宿泊体験学習（能登少年自然の家）1～4年遠足</t>
  </si>
  <si>
    <t>タウンミーティング</t>
  </si>
  <si>
    <t xml:space="preserve">１学期終業式
</t>
  </si>
  <si>
    <t>夏季休業 
通知簿渡し（午前）</t>
  </si>
  <si>
    <t xml:space="preserve">プール開き
</t>
  </si>
  <si>
    <t>マラソン大会予備日</t>
  </si>
  <si>
    <t>スクールシアター</t>
  </si>
  <si>
    <t>身体測定　
児童委員会①　</t>
  </si>
  <si>
    <t xml:space="preserve">集団下校　PTA三役会①  
</t>
  </si>
  <si>
    <t xml:space="preserve">クラブ①
</t>
  </si>
  <si>
    <t xml:space="preserve">田植え５・６年
</t>
  </si>
  <si>
    <t xml:space="preserve">クラブ③  </t>
  </si>
  <si>
    <t xml:space="preserve">運動会代休日
</t>
  </si>
  <si>
    <r>
      <t xml:space="preserve">シェイクアウト訓練
</t>
    </r>
    <r>
      <rPr>
        <sz val="13"/>
        <rFont val="ＭＳ Ｐゴシック"/>
        <family val="3"/>
      </rPr>
      <t xml:space="preserve">
</t>
    </r>
  </si>
  <si>
    <t xml:space="preserve">草刈り奉仕作業
</t>
  </si>
  <si>
    <t xml:space="preserve">稲刈り５・６年
</t>
  </si>
  <si>
    <t xml:space="preserve">PTA三役会②
</t>
  </si>
  <si>
    <t xml:space="preserve">
児童委員会⑦
</t>
  </si>
  <si>
    <t xml:space="preserve">輪島市民祭り(パレード参加）登校日
</t>
  </si>
  <si>
    <r>
      <t>令和5年度　年間行事予定</t>
    </r>
    <r>
      <rPr>
        <sz val="16"/>
        <rFont val="ＭＳ Ｐゴシック"/>
        <family val="3"/>
      </rPr>
      <t>※学校行事は都合により変更になる場合があります。</t>
    </r>
  </si>
  <si>
    <t>交通安全教室
全校集会</t>
  </si>
  <si>
    <t>能登麦屋節全国大会（参加）
登校日</t>
  </si>
  <si>
    <r>
      <rPr>
        <sz val="13"/>
        <rFont val="ＭＳ Ｐゴシック"/>
        <family val="3"/>
      </rPr>
      <t>麦屋節代休日</t>
    </r>
    <r>
      <rPr>
        <sz val="13"/>
        <color indexed="17"/>
        <rFont val="ＭＳ Ｐゴシック"/>
        <family val="3"/>
      </rPr>
      <t xml:space="preserve">
防犯教室講習会（P）</t>
    </r>
  </si>
  <si>
    <t>全校集会</t>
  </si>
  <si>
    <t>児童委員会④</t>
  </si>
  <si>
    <t xml:space="preserve">
全校集会</t>
  </si>
  <si>
    <t>児童委員会⑤</t>
  </si>
  <si>
    <t xml:space="preserve">全校集会
</t>
  </si>
  <si>
    <t>身体測定
全校集会</t>
  </si>
  <si>
    <t>稲刈り予備日
児童委員会⑥</t>
  </si>
  <si>
    <t>児童委員会（旧・新）</t>
  </si>
  <si>
    <t>学校公開
全校集会</t>
  </si>
  <si>
    <t>全校集会</t>
  </si>
  <si>
    <t>　　輪島市立門前東小学校　　　令和5年4月17日現在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</si>
</sst>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94">
    <font>
      <sz val="11"/>
      <name val="ＭＳ Ｐゴシック"/>
      <family val="3"/>
    </font>
    <font>
      <sz val="6"/>
      <name val="ＭＳ Ｐゴシック"/>
      <family val="3"/>
    </font>
    <font>
      <sz val="8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18"/>
      <name val="ＭＳ Ｐゴシック"/>
      <family val="3"/>
    </font>
    <font>
      <sz val="7"/>
      <color indexed="18"/>
      <name val="ＭＳ Ｐゴシック"/>
      <family val="3"/>
    </font>
    <font>
      <sz val="14"/>
      <color indexed="8"/>
      <name val="ＭＳ Ｐゴシック"/>
      <family val="3"/>
    </font>
    <font>
      <sz val="8"/>
      <color indexed="18"/>
      <name val="ＭＳ ゴシック"/>
      <family val="3"/>
    </font>
    <font>
      <sz val="8"/>
      <color indexed="8"/>
      <name val="ＭＳ ゴシック"/>
      <family val="3"/>
    </font>
    <font>
      <sz val="14"/>
      <color indexed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HG創英ﾌﾟﾚｾﾞﾝｽEB"/>
      <family val="1"/>
    </font>
    <font>
      <sz val="18"/>
      <color indexed="8"/>
      <name val="HG創英ﾌﾟﾚｾﾞﾝｽEB"/>
      <family val="1"/>
    </font>
    <font>
      <sz val="12"/>
      <color indexed="8"/>
      <name val="HG創英ﾌﾟﾚｾﾞﾝｽEB"/>
      <family val="1"/>
    </font>
    <font>
      <sz val="20"/>
      <color indexed="8"/>
      <name val="HG創英ﾌﾟﾚｾﾞﾝｽEB"/>
      <family val="1"/>
    </font>
    <font>
      <b/>
      <sz val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7.5"/>
      <name val="ＭＳ ゴシック"/>
      <family val="3"/>
    </font>
    <font>
      <b/>
      <sz val="6"/>
      <name val="ＭＳ ゴシック"/>
      <family val="3"/>
    </font>
    <font>
      <sz val="14"/>
      <name val="HGP教科書体"/>
      <family val="1"/>
    </font>
    <font>
      <sz val="11"/>
      <color indexed="8"/>
      <name val="HGS創英角ﾎﾟｯﾌﾟ体"/>
      <family val="3"/>
    </font>
    <font>
      <b/>
      <sz val="11"/>
      <name val="ＭＳ Ｐゴシック"/>
      <family val="3"/>
    </font>
    <font>
      <sz val="9"/>
      <color indexed="1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18"/>
      <name val="ＭＳ Ｐゴシック"/>
      <family val="3"/>
    </font>
    <font>
      <sz val="20"/>
      <color indexed="18"/>
      <name val="ＭＳ Ｐゴシック"/>
      <family val="3"/>
    </font>
    <font>
      <sz val="11"/>
      <color indexed="8"/>
      <name val="ＭＳ Ｐゴシック"/>
      <family val="3"/>
    </font>
    <font>
      <sz val="12"/>
      <color indexed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i/>
      <sz val="1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8"/>
      <color indexed="8"/>
      <name val="ＭＳ ゴシック"/>
      <family val="3"/>
    </font>
    <font>
      <sz val="12"/>
      <color indexed="10"/>
      <name val="ＭＳ Ｐゴシック"/>
      <family val="3"/>
    </font>
    <font>
      <sz val="13"/>
      <color indexed="30"/>
      <name val="ＭＳ Ｐゴシック"/>
      <family val="3"/>
    </font>
    <font>
      <sz val="13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ゴシック"/>
      <family val="3"/>
    </font>
    <font>
      <b/>
      <sz val="10"/>
      <color rgb="FFFF0000"/>
      <name val="ＭＳ ゴシック"/>
      <family val="3"/>
    </font>
    <font>
      <b/>
      <sz val="8"/>
      <color theme="1"/>
      <name val="ＭＳ ゴシック"/>
      <family val="3"/>
    </font>
    <font>
      <b/>
      <sz val="10"/>
      <color theme="1"/>
      <name val="ＭＳ 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3"/>
      <name val="Calibri"/>
      <family val="3"/>
    </font>
    <font>
      <sz val="13"/>
      <color rgb="FF0070C0"/>
      <name val="ＭＳ Ｐゴシック"/>
      <family val="3"/>
    </font>
    <font>
      <sz val="13"/>
      <color rgb="FF00B050"/>
      <name val="ＭＳ Ｐゴシック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1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8" fillId="0" borderId="14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176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3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3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84" fillId="0" borderId="16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85" fillId="0" borderId="18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6" borderId="35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6" borderId="3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9" fillId="6" borderId="34" xfId="0" applyFont="1" applyFill="1" applyBorder="1" applyAlignment="1">
      <alignment horizontal="center" vertical="center" wrapText="1"/>
    </xf>
    <xf numFmtId="0" fontId="39" fillId="6" borderId="23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0" fontId="39" fillId="33" borderId="33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41" fillId="6" borderId="38" xfId="0" applyFont="1" applyFill="1" applyBorder="1" applyAlignment="1">
      <alignment vertical="center" wrapText="1"/>
    </xf>
    <xf numFmtId="0" fontId="41" fillId="33" borderId="38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41" fillId="0" borderId="35" xfId="0" applyFont="1" applyFill="1" applyBorder="1" applyAlignment="1">
      <alignment vertical="center" wrapText="1"/>
    </xf>
    <xf numFmtId="0" fontId="41" fillId="6" borderId="39" xfId="0" applyFont="1" applyFill="1" applyBorder="1" applyAlignment="1">
      <alignment vertical="center" wrapText="1"/>
    </xf>
    <xf numFmtId="0" fontId="41" fillId="6" borderId="18" xfId="0" applyFont="1" applyFill="1" applyBorder="1" applyAlignment="1">
      <alignment vertical="center" wrapText="1"/>
    </xf>
    <xf numFmtId="0" fontId="41" fillId="33" borderId="40" xfId="0" applyFont="1" applyFill="1" applyBorder="1" applyAlignment="1">
      <alignment vertical="center" wrapText="1"/>
    </xf>
    <xf numFmtId="0" fontId="41" fillId="0" borderId="40" xfId="0" applyFont="1" applyFill="1" applyBorder="1" applyAlignment="1">
      <alignment vertical="center" wrapText="1"/>
    </xf>
    <xf numFmtId="0" fontId="41" fillId="6" borderId="40" xfId="0" applyFont="1" applyFill="1" applyBorder="1" applyAlignment="1">
      <alignment vertical="center" wrapText="1"/>
    </xf>
    <xf numFmtId="0" fontId="90" fillId="6" borderId="35" xfId="0" applyFont="1" applyFill="1" applyBorder="1" applyAlignment="1">
      <alignment vertical="center" wrapText="1"/>
    </xf>
    <xf numFmtId="0" fontId="41" fillId="33" borderId="35" xfId="0" applyFont="1" applyFill="1" applyBorder="1" applyAlignment="1">
      <alignment horizontal="left" vertical="center" wrapText="1"/>
    </xf>
    <xf numFmtId="0" fontId="41" fillId="33" borderId="41" xfId="0" applyFont="1" applyFill="1" applyBorder="1" applyAlignment="1">
      <alignment vertical="center" wrapText="1"/>
    </xf>
    <xf numFmtId="0" fontId="41" fillId="33" borderId="35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41" fillId="33" borderId="40" xfId="0" applyFont="1" applyFill="1" applyBorder="1" applyAlignment="1">
      <alignment horizontal="left" vertical="center" wrapText="1"/>
    </xf>
    <xf numFmtId="0" fontId="41" fillId="33" borderId="42" xfId="0" applyFont="1" applyFill="1" applyBorder="1" applyAlignment="1">
      <alignment vertical="center" wrapText="1"/>
    </xf>
    <xf numFmtId="0" fontId="41" fillId="6" borderId="42" xfId="0" applyFont="1" applyFill="1" applyBorder="1" applyAlignment="1">
      <alignment vertical="center" wrapText="1"/>
    </xf>
    <xf numFmtId="0" fontId="41" fillId="0" borderId="42" xfId="0" applyFont="1" applyFill="1" applyBorder="1" applyAlignment="1">
      <alignment vertical="center" wrapText="1"/>
    </xf>
    <xf numFmtId="0" fontId="41" fillId="0" borderId="36" xfId="0" applyFont="1" applyFill="1" applyBorder="1" applyAlignment="1">
      <alignment vertical="center" wrapText="1"/>
    </xf>
    <xf numFmtId="0" fontId="41" fillId="33" borderId="42" xfId="0" applyFont="1" applyFill="1" applyBorder="1" applyAlignment="1">
      <alignment horizontal="left" vertical="top" wrapText="1"/>
    </xf>
    <xf numFmtId="0" fontId="41" fillId="6" borderId="40" xfId="0" applyFont="1" applyFill="1" applyBorder="1" applyAlignment="1">
      <alignment horizontal="left" vertical="center" wrapText="1"/>
    </xf>
    <xf numFmtId="0" fontId="41" fillId="33" borderId="36" xfId="0" applyFont="1" applyFill="1" applyBorder="1" applyAlignment="1">
      <alignment vertical="center" wrapText="1"/>
    </xf>
    <xf numFmtId="0" fontId="42" fillId="6" borderId="40" xfId="0" applyFont="1" applyFill="1" applyBorder="1" applyAlignment="1">
      <alignment vertical="center" wrapText="1"/>
    </xf>
    <xf numFmtId="0" fontId="90" fillId="33" borderId="40" xfId="0" applyFont="1" applyFill="1" applyBorder="1" applyAlignment="1">
      <alignment vertical="center" wrapText="1"/>
    </xf>
    <xf numFmtId="0" fontId="41" fillId="33" borderId="24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vertical="center" wrapText="1"/>
    </xf>
    <xf numFmtId="0" fontId="41" fillId="0" borderId="44" xfId="0" applyFont="1" applyFill="1" applyBorder="1" applyAlignment="1">
      <alignment vertical="center" wrapText="1"/>
    </xf>
    <xf numFmtId="0" fontId="41" fillId="0" borderId="45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33" borderId="26" xfId="0" applyFont="1" applyFill="1" applyBorder="1" applyAlignment="1">
      <alignment vertical="center" wrapText="1"/>
    </xf>
    <xf numFmtId="0" fontId="41" fillId="33" borderId="46" xfId="0" applyFont="1" applyFill="1" applyBorder="1" applyAlignment="1">
      <alignment vertical="center" wrapText="1"/>
    </xf>
    <xf numFmtId="0" fontId="91" fillId="6" borderId="42" xfId="0" applyFont="1" applyFill="1" applyBorder="1" applyAlignment="1">
      <alignment vertical="center" wrapText="1"/>
    </xf>
    <xf numFmtId="0" fontId="91" fillId="33" borderId="42" xfId="0" applyFont="1" applyFill="1" applyBorder="1" applyAlignment="1">
      <alignment vertical="center" wrapText="1"/>
    </xf>
    <xf numFmtId="0" fontId="91" fillId="0" borderId="44" xfId="0" applyFont="1" applyFill="1" applyBorder="1" applyAlignment="1">
      <alignment vertical="center" wrapText="1"/>
    </xf>
    <xf numFmtId="0" fontId="91" fillId="33" borderId="35" xfId="0" applyFont="1" applyFill="1" applyBorder="1" applyAlignment="1">
      <alignment vertical="center" wrapText="1"/>
    </xf>
    <xf numFmtId="0" fontId="92" fillId="33" borderId="40" xfId="0" applyFont="1" applyFill="1" applyBorder="1" applyAlignment="1">
      <alignment vertical="center" wrapText="1"/>
    </xf>
    <xf numFmtId="0" fontId="92" fillId="0" borderId="40" xfId="0" applyFont="1" applyFill="1" applyBorder="1" applyAlignment="1">
      <alignment vertical="center" wrapText="1"/>
    </xf>
    <xf numFmtId="0" fontId="92" fillId="0" borderId="36" xfId="0" applyFont="1" applyFill="1" applyBorder="1" applyAlignment="1">
      <alignment vertical="center" wrapText="1"/>
    </xf>
    <xf numFmtId="0" fontId="92" fillId="33" borderId="42" xfId="0" applyFont="1" applyFill="1" applyBorder="1" applyAlignment="1">
      <alignment vertical="top" wrapText="1"/>
    </xf>
    <xf numFmtId="0" fontId="92" fillId="33" borderId="40" xfId="0" applyFont="1" applyFill="1" applyBorder="1" applyAlignment="1">
      <alignment horizontal="left" vertical="center" wrapText="1"/>
    </xf>
    <xf numFmtId="0" fontId="92" fillId="33" borderId="42" xfId="0" applyFont="1" applyFill="1" applyBorder="1" applyAlignment="1">
      <alignment vertical="center" wrapText="1"/>
    </xf>
    <xf numFmtId="0" fontId="0" fillId="6" borderId="38" xfId="0" applyFont="1" applyFill="1" applyBorder="1" applyAlignment="1">
      <alignment horizontal="left" vertical="center" wrapText="1"/>
    </xf>
    <xf numFmtId="0" fontId="92" fillId="0" borderId="40" xfId="0" applyFont="1" applyFill="1" applyBorder="1" applyAlignment="1">
      <alignment horizontal="left" vertical="center" wrapText="1"/>
    </xf>
    <xf numFmtId="0" fontId="41" fillId="33" borderId="26" xfId="0" applyFont="1" applyFill="1" applyBorder="1" applyAlignment="1">
      <alignment vertical="center" wrapText="1"/>
    </xf>
    <xf numFmtId="0" fontId="39" fillId="6" borderId="36" xfId="0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1" fillId="0" borderId="33" xfId="0" applyFont="1" applyFill="1" applyBorder="1" applyAlignment="1">
      <alignment vertical="center" wrapText="1"/>
    </xf>
    <xf numFmtId="0" fontId="41" fillId="6" borderId="35" xfId="0" applyFont="1" applyFill="1" applyBorder="1" applyAlignment="1">
      <alignment vertical="center" wrapText="1"/>
    </xf>
    <xf numFmtId="0" fontId="92" fillId="0" borderId="35" xfId="0" applyFont="1" applyFill="1" applyBorder="1" applyAlignment="1">
      <alignment vertical="center" wrapText="1"/>
    </xf>
    <xf numFmtId="0" fontId="41" fillId="6" borderId="36" xfId="0" applyFont="1" applyFill="1" applyBorder="1" applyAlignment="1">
      <alignment vertical="center" wrapText="1"/>
    </xf>
    <xf numFmtId="176" fontId="93" fillId="0" borderId="47" xfId="0" applyNumberFormat="1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0" fontId="92" fillId="33" borderId="38" xfId="0" applyFont="1" applyFill="1" applyBorder="1" applyAlignment="1">
      <alignment vertical="center" wrapText="1"/>
    </xf>
    <xf numFmtId="0" fontId="92" fillId="33" borderId="19" xfId="0" applyFont="1" applyFill="1" applyBorder="1" applyAlignment="1">
      <alignment vertical="center" wrapText="1"/>
    </xf>
    <xf numFmtId="0" fontId="92" fillId="0" borderId="18" xfId="0" applyFont="1" applyFill="1" applyBorder="1" applyAlignment="1">
      <alignment vertical="center" wrapText="1"/>
    </xf>
    <xf numFmtId="0" fontId="43" fillId="33" borderId="40" xfId="0" applyFont="1" applyFill="1" applyBorder="1" applyAlignment="1">
      <alignment vertical="center" wrapText="1"/>
    </xf>
    <xf numFmtId="0" fontId="41" fillId="33" borderId="34" xfId="0" applyFont="1" applyFill="1" applyBorder="1" applyAlignment="1">
      <alignment vertical="center" wrapText="1"/>
    </xf>
    <xf numFmtId="0" fontId="41" fillId="33" borderId="44" xfId="0" applyFont="1" applyFill="1" applyBorder="1" applyAlignment="1">
      <alignment vertical="center" wrapText="1"/>
    </xf>
    <xf numFmtId="0" fontId="39" fillId="6" borderId="4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14" fillId="0" borderId="47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7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13" fillId="0" borderId="47" xfId="0" applyFont="1" applyBorder="1" applyAlignment="1">
      <alignment horizontal="center" vertical="center"/>
    </xf>
    <xf numFmtId="0" fontId="41" fillId="0" borderId="4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0</xdr:rowOff>
    </xdr:from>
    <xdr:to>
      <xdr:col>4</xdr:col>
      <xdr:colOff>19050</xdr:colOff>
      <xdr:row>32</xdr:row>
      <xdr:rowOff>638175</xdr:rowOff>
    </xdr:to>
    <xdr:sp>
      <xdr:nvSpPr>
        <xdr:cNvPr id="1" name="直線コネクタ 2"/>
        <xdr:cNvSpPr>
          <a:spLocks/>
        </xdr:cNvSpPr>
      </xdr:nvSpPr>
      <xdr:spPr>
        <a:xfrm>
          <a:off x="523875" y="21850350"/>
          <a:ext cx="2743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1990725</xdr:colOff>
      <xdr:row>32</xdr:row>
      <xdr:rowOff>0</xdr:rowOff>
    </xdr:from>
    <xdr:to>
      <xdr:col>10</xdr:col>
      <xdr:colOff>38100</xdr:colOff>
      <xdr:row>32</xdr:row>
      <xdr:rowOff>647700</xdr:rowOff>
    </xdr:to>
    <xdr:sp>
      <xdr:nvSpPr>
        <xdr:cNvPr id="2" name="直線コネクタ 4"/>
        <xdr:cNvSpPr>
          <a:spLocks/>
        </xdr:cNvSpPr>
      </xdr:nvSpPr>
      <xdr:spPr>
        <a:xfrm>
          <a:off x="5848350" y="21850350"/>
          <a:ext cx="29241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32</xdr:row>
      <xdr:rowOff>38100</xdr:rowOff>
    </xdr:from>
    <xdr:to>
      <xdr:col>19</xdr:col>
      <xdr:colOff>0</xdr:colOff>
      <xdr:row>33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14230350" y="21888450"/>
          <a:ext cx="27336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9525</xdr:rowOff>
    </xdr:from>
    <xdr:to>
      <xdr:col>24</xdr:col>
      <xdr:colOff>1981200</xdr:colOff>
      <xdr:row>32</xdr:row>
      <xdr:rowOff>628650</xdr:rowOff>
    </xdr:to>
    <xdr:sp>
      <xdr:nvSpPr>
        <xdr:cNvPr id="4" name="直線コネクタ 8"/>
        <xdr:cNvSpPr>
          <a:spLocks/>
        </xdr:cNvSpPr>
      </xdr:nvSpPr>
      <xdr:spPr>
        <a:xfrm>
          <a:off x="19707225" y="21859875"/>
          <a:ext cx="25908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31</xdr:row>
      <xdr:rowOff>9525</xdr:rowOff>
    </xdr:from>
    <xdr:to>
      <xdr:col>34</xdr:col>
      <xdr:colOff>0</xdr:colOff>
      <xdr:row>32</xdr:row>
      <xdr:rowOff>647700</xdr:rowOff>
    </xdr:to>
    <xdr:sp>
      <xdr:nvSpPr>
        <xdr:cNvPr id="5" name="直線コネクタ 12"/>
        <xdr:cNvSpPr>
          <a:spLocks/>
        </xdr:cNvSpPr>
      </xdr:nvSpPr>
      <xdr:spPr>
        <a:xfrm>
          <a:off x="27946350" y="21155025"/>
          <a:ext cx="27336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view="pageBreakPreview" zoomScale="80" zoomScaleNormal="150" zoomScaleSheetLayoutView="80" zoomScalePageLayoutView="0" workbookViewId="0" topLeftCell="A1">
      <pane xSplit="1" ySplit="2" topLeftCell="W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1" sqref="AC1:AK1"/>
    </sheetView>
  </sheetViews>
  <sheetFormatPr defaultColWidth="9.00390625" defaultRowHeight="24" customHeight="1"/>
  <cols>
    <col min="1" max="1" width="6.625" style="11" customWidth="1"/>
    <col min="2" max="3" width="4.00390625" style="86" customWidth="1"/>
    <col min="4" max="4" width="28.00390625" style="87" customWidth="1"/>
    <col min="5" max="6" width="4.00390625" style="86" customWidth="1"/>
    <col min="7" max="7" width="28.00390625" style="87" customWidth="1"/>
    <col min="8" max="9" width="4.00390625" style="86" customWidth="1"/>
    <col min="10" max="10" width="28.00390625" style="87" customWidth="1"/>
    <col min="11" max="12" width="4.00390625" style="88" customWidth="1"/>
    <col min="13" max="13" width="28.00390625" style="87" customWidth="1"/>
    <col min="14" max="15" width="4.00390625" style="88" customWidth="1"/>
    <col min="16" max="16" width="28.00390625" style="79" customWidth="1"/>
    <col min="17" max="18" width="4.00390625" style="86" customWidth="1"/>
    <col min="19" max="19" width="28.00390625" style="87" customWidth="1"/>
    <col min="20" max="21" width="4.00390625" style="86" customWidth="1"/>
    <col min="22" max="22" width="28.00390625" style="87" customWidth="1"/>
    <col min="23" max="24" width="4.00390625" style="86" customWidth="1"/>
    <col min="25" max="25" width="28.00390625" style="87" customWidth="1"/>
    <col min="26" max="27" width="4.00390625" style="86" customWidth="1"/>
    <col min="28" max="28" width="28.00390625" style="87" customWidth="1"/>
    <col min="29" max="30" width="4.00390625" style="86" customWidth="1"/>
    <col min="31" max="31" width="28.00390625" style="87" customWidth="1"/>
    <col min="32" max="33" width="4.00390625" style="86" customWidth="1"/>
    <col min="34" max="34" width="28.00390625" style="87" customWidth="1"/>
    <col min="35" max="36" width="4.00390625" style="86" customWidth="1"/>
    <col min="37" max="37" width="28.00390625" style="87" customWidth="1"/>
    <col min="38" max="38" width="8.50390625" style="1" customWidth="1"/>
    <col min="39" max="16384" width="9.00390625" style="1" customWidth="1"/>
  </cols>
  <sheetData>
    <row r="1" spans="1:37" s="3" customFormat="1" ht="36.75" customHeight="1">
      <c r="A1" s="15"/>
      <c r="B1" s="187"/>
      <c r="C1" s="187"/>
      <c r="D1" s="175" t="s">
        <v>169</v>
      </c>
      <c r="E1" s="175"/>
      <c r="F1" s="175"/>
      <c r="G1" s="175"/>
      <c r="H1" s="85"/>
      <c r="I1" s="85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91" t="s">
        <v>183</v>
      </c>
      <c r="AD1" s="191"/>
      <c r="AE1" s="191"/>
      <c r="AF1" s="191"/>
      <c r="AG1" s="191"/>
      <c r="AH1" s="191"/>
      <c r="AI1" s="191"/>
      <c r="AJ1" s="191"/>
      <c r="AK1" s="191"/>
    </row>
    <row r="2" spans="1:38" s="79" customFormat="1" ht="18.75" customHeight="1">
      <c r="A2" s="91"/>
      <c r="B2" s="184" t="s">
        <v>72</v>
      </c>
      <c r="C2" s="186"/>
      <c r="D2" s="92">
        <v>17</v>
      </c>
      <c r="E2" s="184" t="s">
        <v>73</v>
      </c>
      <c r="F2" s="186"/>
      <c r="G2" s="92">
        <v>18</v>
      </c>
      <c r="H2" s="184" t="s">
        <v>74</v>
      </c>
      <c r="I2" s="185"/>
      <c r="J2" s="93">
        <v>22</v>
      </c>
      <c r="K2" s="184" t="s">
        <v>75</v>
      </c>
      <c r="L2" s="185"/>
      <c r="M2" s="93"/>
      <c r="N2" s="184" t="s">
        <v>76</v>
      </c>
      <c r="O2" s="186"/>
      <c r="P2" s="92">
        <v>1</v>
      </c>
      <c r="Q2" s="184" t="s">
        <v>77</v>
      </c>
      <c r="R2" s="186"/>
      <c r="S2" s="92">
        <v>20</v>
      </c>
      <c r="T2" s="184" t="s">
        <v>78</v>
      </c>
      <c r="U2" s="186"/>
      <c r="V2" s="92">
        <v>22</v>
      </c>
      <c r="W2" s="184" t="s">
        <v>79</v>
      </c>
      <c r="X2" s="185"/>
      <c r="Y2" s="93">
        <v>19</v>
      </c>
      <c r="Z2" s="184" t="s">
        <v>80</v>
      </c>
      <c r="AA2" s="186"/>
      <c r="AB2" s="92">
        <v>18</v>
      </c>
      <c r="AC2" s="184" t="s">
        <v>81</v>
      </c>
      <c r="AD2" s="186"/>
      <c r="AE2" s="92">
        <v>15</v>
      </c>
      <c r="AF2" s="184" t="s">
        <v>82</v>
      </c>
      <c r="AG2" s="185"/>
      <c r="AH2" s="93"/>
      <c r="AI2" s="184" t="s">
        <v>83</v>
      </c>
      <c r="AJ2" s="186"/>
      <c r="AK2" s="92">
        <v>18</v>
      </c>
      <c r="AL2" s="84"/>
    </row>
    <row r="3" spans="1:38" s="14" customFormat="1" ht="55.5" customHeight="1">
      <c r="A3" s="94" t="s">
        <v>0</v>
      </c>
      <c r="B3" s="97">
        <v>1</v>
      </c>
      <c r="C3" s="97" t="s">
        <v>55</v>
      </c>
      <c r="D3" s="127"/>
      <c r="E3" s="98">
        <v>1</v>
      </c>
      <c r="F3" s="96" t="s">
        <v>59</v>
      </c>
      <c r="G3" s="137"/>
      <c r="H3" s="98">
        <v>1</v>
      </c>
      <c r="I3" s="99" t="s">
        <v>56</v>
      </c>
      <c r="J3" s="136" t="s">
        <v>145</v>
      </c>
      <c r="K3" s="97">
        <v>1</v>
      </c>
      <c r="L3" s="102" t="s">
        <v>55</v>
      </c>
      <c r="M3" s="131"/>
      <c r="N3" s="118">
        <v>1</v>
      </c>
      <c r="O3" s="118" t="s">
        <v>58</v>
      </c>
      <c r="P3" s="178"/>
      <c r="Q3" s="98">
        <v>1</v>
      </c>
      <c r="R3" s="98" t="s">
        <v>60</v>
      </c>
      <c r="S3" s="136"/>
      <c r="T3" s="97">
        <v>1</v>
      </c>
      <c r="U3" s="97" t="s">
        <v>57</v>
      </c>
      <c r="V3" s="131"/>
      <c r="W3" s="95">
        <v>1</v>
      </c>
      <c r="X3" s="98" t="s">
        <v>54</v>
      </c>
      <c r="Y3" s="136" t="s">
        <v>181</v>
      </c>
      <c r="Z3" s="95">
        <v>1</v>
      </c>
      <c r="AA3" s="98" t="s">
        <v>60</v>
      </c>
      <c r="AB3" s="179"/>
      <c r="AC3" s="100">
        <v>1</v>
      </c>
      <c r="AD3" s="97" t="s">
        <v>59</v>
      </c>
      <c r="AE3" s="128" t="s">
        <v>67</v>
      </c>
      <c r="AF3" s="95">
        <v>1</v>
      </c>
      <c r="AG3" s="98" t="s">
        <v>56</v>
      </c>
      <c r="AH3" s="136"/>
      <c r="AI3" s="95">
        <v>1</v>
      </c>
      <c r="AJ3" s="95" t="s">
        <v>60</v>
      </c>
      <c r="AK3" s="171" t="s">
        <v>149</v>
      </c>
      <c r="AL3" s="83">
        <f>(AK2+AH2+AE2+AB2+Y2+V2+S2+P2+M2+J2+G2+D2)</f>
        <v>170</v>
      </c>
    </row>
    <row r="4" spans="1:37" s="14" customFormat="1" ht="55.5" customHeight="1">
      <c r="A4" s="101" t="s">
        <v>1</v>
      </c>
      <c r="B4" s="97">
        <v>2</v>
      </c>
      <c r="C4" s="97" t="s">
        <v>57</v>
      </c>
      <c r="D4" s="123"/>
      <c r="E4" s="118">
        <v>2</v>
      </c>
      <c r="F4" s="117" t="s">
        <v>58</v>
      </c>
      <c r="G4" s="129" t="s">
        <v>146</v>
      </c>
      <c r="H4" s="98">
        <v>2</v>
      </c>
      <c r="I4" s="96" t="s">
        <v>60</v>
      </c>
      <c r="J4" s="137"/>
      <c r="K4" s="97">
        <v>2</v>
      </c>
      <c r="L4" s="102" t="s">
        <v>57</v>
      </c>
      <c r="M4" s="131"/>
      <c r="N4" s="118">
        <v>2</v>
      </c>
      <c r="O4" s="118" t="s">
        <v>54</v>
      </c>
      <c r="P4" s="143"/>
      <c r="Q4" s="97">
        <v>2</v>
      </c>
      <c r="R4" s="97" t="s">
        <v>55</v>
      </c>
      <c r="S4" s="131"/>
      <c r="T4" s="117">
        <v>2</v>
      </c>
      <c r="U4" s="117" t="s">
        <v>59</v>
      </c>
      <c r="V4" s="181"/>
      <c r="W4" s="96">
        <v>2</v>
      </c>
      <c r="X4" s="96" t="s">
        <v>56</v>
      </c>
      <c r="Y4" s="136" t="s">
        <v>102</v>
      </c>
      <c r="Z4" s="102">
        <v>2</v>
      </c>
      <c r="AA4" s="97" t="s">
        <v>55</v>
      </c>
      <c r="AB4" s="131"/>
      <c r="AC4" s="118">
        <v>2</v>
      </c>
      <c r="AD4" s="118" t="s">
        <v>58</v>
      </c>
      <c r="AE4" s="129"/>
      <c r="AF4" s="96">
        <v>2</v>
      </c>
      <c r="AG4" s="96" t="s">
        <v>60</v>
      </c>
      <c r="AH4" s="130"/>
      <c r="AI4" s="97">
        <v>2</v>
      </c>
      <c r="AJ4" s="97" t="s">
        <v>55</v>
      </c>
      <c r="AK4" s="172"/>
    </row>
    <row r="5" spans="1:37" s="14" customFormat="1" ht="55.5" customHeight="1">
      <c r="A5" s="101" t="s">
        <v>2</v>
      </c>
      <c r="B5" s="120">
        <v>3</v>
      </c>
      <c r="C5" s="117" t="s">
        <v>59</v>
      </c>
      <c r="D5" s="124" t="s">
        <v>91</v>
      </c>
      <c r="E5" s="97">
        <v>3</v>
      </c>
      <c r="F5" s="97" t="s">
        <v>54</v>
      </c>
      <c r="G5" s="131" t="s">
        <v>65</v>
      </c>
      <c r="H5" s="97">
        <v>3</v>
      </c>
      <c r="I5" s="97" t="s">
        <v>55</v>
      </c>
      <c r="J5" s="140" t="s">
        <v>125</v>
      </c>
      <c r="K5" s="118">
        <v>3</v>
      </c>
      <c r="L5" s="118" t="s">
        <v>59</v>
      </c>
      <c r="M5" s="139" t="s">
        <v>147</v>
      </c>
      <c r="N5" s="118">
        <v>3</v>
      </c>
      <c r="O5" s="118" t="s">
        <v>56</v>
      </c>
      <c r="P5" s="164"/>
      <c r="Q5" s="97">
        <v>3</v>
      </c>
      <c r="R5" s="97" t="s">
        <v>57</v>
      </c>
      <c r="S5" s="131"/>
      <c r="T5" s="118">
        <v>3</v>
      </c>
      <c r="U5" s="118" t="s">
        <v>58</v>
      </c>
      <c r="V5" s="164"/>
      <c r="W5" s="97">
        <v>3</v>
      </c>
      <c r="X5" s="97" t="s">
        <v>60</v>
      </c>
      <c r="Y5" s="131" t="s">
        <v>103</v>
      </c>
      <c r="Z5" s="97">
        <v>3</v>
      </c>
      <c r="AA5" s="97" t="s">
        <v>57</v>
      </c>
      <c r="AB5" s="131"/>
      <c r="AC5" s="118">
        <v>3</v>
      </c>
      <c r="AD5" s="118" t="s">
        <v>54</v>
      </c>
      <c r="AE5" s="129"/>
      <c r="AF5" s="102">
        <v>3</v>
      </c>
      <c r="AG5" s="102" t="s">
        <v>55</v>
      </c>
      <c r="AH5" s="131"/>
      <c r="AI5" s="97">
        <v>3</v>
      </c>
      <c r="AJ5" s="97" t="s">
        <v>57</v>
      </c>
      <c r="AK5" s="172"/>
    </row>
    <row r="6" spans="1:37" s="14" customFormat="1" ht="55.5" customHeight="1">
      <c r="A6" s="101" t="s">
        <v>3</v>
      </c>
      <c r="B6" s="118">
        <v>4</v>
      </c>
      <c r="C6" s="118" t="s">
        <v>58</v>
      </c>
      <c r="D6" s="124"/>
      <c r="E6" s="97">
        <v>4</v>
      </c>
      <c r="F6" s="102" t="s">
        <v>56</v>
      </c>
      <c r="G6" s="131" t="s">
        <v>64</v>
      </c>
      <c r="H6" s="97">
        <v>4</v>
      </c>
      <c r="I6" s="102" t="s">
        <v>57</v>
      </c>
      <c r="J6" s="131" t="s">
        <v>168</v>
      </c>
      <c r="K6" s="118">
        <v>4</v>
      </c>
      <c r="L6" s="117" t="s">
        <v>58</v>
      </c>
      <c r="M6" s="159"/>
      <c r="N6" s="118">
        <v>4</v>
      </c>
      <c r="O6" s="118" t="s">
        <v>60</v>
      </c>
      <c r="P6" s="164"/>
      <c r="Q6" s="98">
        <v>4</v>
      </c>
      <c r="R6" s="98" t="s">
        <v>59</v>
      </c>
      <c r="S6" s="130"/>
      <c r="T6" s="118">
        <v>4</v>
      </c>
      <c r="U6" s="118" t="s">
        <v>54</v>
      </c>
      <c r="V6" s="129" t="s">
        <v>173</v>
      </c>
      <c r="W6" s="97">
        <v>4</v>
      </c>
      <c r="X6" s="97" t="s">
        <v>55</v>
      </c>
      <c r="Y6" s="146"/>
      <c r="Z6" s="95">
        <v>4</v>
      </c>
      <c r="AA6" s="98" t="s">
        <v>59</v>
      </c>
      <c r="AB6" s="136"/>
      <c r="AC6" s="117">
        <v>4</v>
      </c>
      <c r="AD6" s="117" t="s">
        <v>56</v>
      </c>
      <c r="AE6" s="129" t="s">
        <v>85</v>
      </c>
      <c r="AF6" s="102">
        <v>4</v>
      </c>
      <c r="AG6" s="102" t="s">
        <v>57</v>
      </c>
      <c r="AH6" s="131"/>
      <c r="AI6" s="99">
        <v>4</v>
      </c>
      <c r="AJ6" s="98" t="s">
        <v>59</v>
      </c>
      <c r="AK6" s="126"/>
    </row>
    <row r="7" spans="1:37" s="14" customFormat="1" ht="55.5" customHeight="1">
      <c r="A7" s="101" t="s">
        <v>4</v>
      </c>
      <c r="B7" s="118">
        <v>5</v>
      </c>
      <c r="C7" s="117" t="s">
        <v>54</v>
      </c>
      <c r="D7" s="124"/>
      <c r="E7" s="97">
        <v>5</v>
      </c>
      <c r="F7" s="97" t="s">
        <v>60</v>
      </c>
      <c r="G7" s="131" t="s">
        <v>63</v>
      </c>
      <c r="H7" s="98">
        <v>5</v>
      </c>
      <c r="I7" s="96" t="s">
        <v>59</v>
      </c>
      <c r="J7" s="137" t="s">
        <v>126</v>
      </c>
      <c r="K7" s="98">
        <v>5</v>
      </c>
      <c r="L7" s="96" t="s">
        <v>54</v>
      </c>
      <c r="M7" s="130" t="s">
        <v>163</v>
      </c>
      <c r="N7" s="97">
        <v>5</v>
      </c>
      <c r="O7" s="97" t="s">
        <v>55</v>
      </c>
      <c r="P7" s="140"/>
      <c r="Q7" s="118">
        <v>5</v>
      </c>
      <c r="R7" s="118" t="s">
        <v>58</v>
      </c>
      <c r="S7" s="129" t="s">
        <v>165</v>
      </c>
      <c r="T7" s="118">
        <v>5</v>
      </c>
      <c r="U7" s="118" t="s">
        <v>56</v>
      </c>
      <c r="V7" s="129"/>
      <c r="W7" s="97">
        <v>5</v>
      </c>
      <c r="X7" s="97" t="s">
        <v>57</v>
      </c>
      <c r="Y7" s="131" t="s">
        <v>151</v>
      </c>
      <c r="Z7" s="118">
        <v>5</v>
      </c>
      <c r="AA7" s="118" t="s">
        <v>58</v>
      </c>
      <c r="AB7" s="159"/>
      <c r="AC7" s="118">
        <v>5</v>
      </c>
      <c r="AD7" s="118" t="s">
        <v>60</v>
      </c>
      <c r="AE7" s="159"/>
      <c r="AF7" s="98">
        <v>5</v>
      </c>
      <c r="AG7" s="96" t="s">
        <v>59</v>
      </c>
      <c r="AH7" s="130"/>
      <c r="AI7" s="99">
        <v>5</v>
      </c>
      <c r="AJ7" s="98" t="s">
        <v>58</v>
      </c>
      <c r="AK7" s="126"/>
    </row>
    <row r="8" spans="1:37" s="14" customFormat="1" ht="55.5" customHeight="1">
      <c r="A8" s="101" t="s">
        <v>5</v>
      </c>
      <c r="B8" s="118">
        <v>6</v>
      </c>
      <c r="C8" s="118" t="s">
        <v>56</v>
      </c>
      <c r="D8" s="124"/>
      <c r="E8" s="97">
        <v>6</v>
      </c>
      <c r="F8" s="97" t="s">
        <v>55</v>
      </c>
      <c r="G8" s="131"/>
      <c r="H8" s="118">
        <v>6</v>
      </c>
      <c r="I8" s="117" t="s">
        <v>58</v>
      </c>
      <c r="J8" s="129"/>
      <c r="K8" s="98">
        <v>6</v>
      </c>
      <c r="L8" s="96" t="s">
        <v>56</v>
      </c>
      <c r="M8" s="129"/>
      <c r="N8" s="97">
        <v>6</v>
      </c>
      <c r="O8" s="97" t="s">
        <v>57</v>
      </c>
      <c r="P8" s="140"/>
      <c r="Q8" s="98">
        <v>6</v>
      </c>
      <c r="R8" s="98" t="s">
        <v>54</v>
      </c>
      <c r="S8" s="130" t="s">
        <v>179</v>
      </c>
      <c r="T8" s="118">
        <v>6</v>
      </c>
      <c r="U8" s="118" t="s">
        <v>60</v>
      </c>
      <c r="V8" s="159"/>
      <c r="W8" s="98">
        <v>6</v>
      </c>
      <c r="X8" s="98" t="s">
        <v>59</v>
      </c>
      <c r="Y8" s="130"/>
      <c r="Z8" s="117">
        <v>6</v>
      </c>
      <c r="AA8" s="118" t="s">
        <v>54</v>
      </c>
      <c r="AB8" s="129" t="s">
        <v>173</v>
      </c>
      <c r="AC8" s="102">
        <v>6</v>
      </c>
      <c r="AD8" s="102" t="s">
        <v>55</v>
      </c>
      <c r="AE8" s="131"/>
      <c r="AF8" s="117">
        <v>6</v>
      </c>
      <c r="AG8" s="117" t="s">
        <v>58</v>
      </c>
      <c r="AH8" s="159"/>
      <c r="AI8" s="118">
        <v>6</v>
      </c>
      <c r="AJ8" s="118" t="s">
        <v>54</v>
      </c>
      <c r="AK8" s="135"/>
    </row>
    <row r="9" spans="1:37" s="14" customFormat="1" ht="55.5" customHeight="1">
      <c r="A9" s="101" t="s">
        <v>6</v>
      </c>
      <c r="B9" s="98">
        <v>7</v>
      </c>
      <c r="C9" s="117" t="s">
        <v>60</v>
      </c>
      <c r="D9" s="125" t="s">
        <v>89</v>
      </c>
      <c r="E9" s="97">
        <v>7</v>
      </c>
      <c r="F9" s="97" t="s">
        <v>57</v>
      </c>
      <c r="G9" s="131"/>
      <c r="H9" s="118">
        <v>7</v>
      </c>
      <c r="I9" s="118" t="s">
        <v>54</v>
      </c>
      <c r="J9" s="138"/>
      <c r="K9" s="98">
        <v>7</v>
      </c>
      <c r="L9" s="96" t="s">
        <v>60</v>
      </c>
      <c r="M9" s="130"/>
      <c r="N9" s="118">
        <v>7</v>
      </c>
      <c r="O9" s="118" t="s">
        <v>59</v>
      </c>
      <c r="P9" s="139"/>
      <c r="Q9" s="98">
        <v>7</v>
      </c>
      <c r="R9" s="98" t="s">
        <v>56</v>
      </c>
      <c r="S9" s="130"/>
      <c r="T9" s="97">
        <v>7</v>
      </c>
      <c r="U9" s="97" t="s">
        <v>55</v>
      </c>
      <c r="V9" s="131"/>
      <c r="W9" s="118">
        <v>7</v>
      </c>
      <c r="X9" s="118" t="s">
        <v>58</v>
      </c>
      <c r="Y9" s="159"/>
      <c r="Z9" s="98">
        <v>7</v>
      </c>
      <c r="AA9" s="98" t="s">
        <v>56</v>
      </c>
      <c r="AB9" s="130"/>
      <c r="AC9" s="97">
        <v>7</v>
      </c>
      <c r="AD9" s="97" t="s">
        <v>57</v>
      </c>
      <c r="AE9" s="131"/>
      <c r="AF9" s="118">
        <v>7</v>
      </c>
      <c r="AG9" s="118" t="s">
        <v>54</v>
      </c>
      <c r="AH9" s="129" t="s">
        <v>121</v>
      </c>
      <c r="AI9" s="98">
        <v>7</v>
      </c>
      <c r="AJ9" s="98" t="s">
        <v>56</v>
      </c>
      <c r="AK9" s="126"/>
    </row>
    <row r="10" spans="1:37" s="14" customFormat="1" ht="55.5" customHeight="1">
      <c r="A10" s="101" t="s">
        <v>7</v>
      </c>
      <c r="B10" s="97">
        <v>8</v>
      </c>
      <c r="C10" s="97" t="s">
        <v>55</v>
      </c>
      <c r="D10" s="127"/>
      <c r="E10" s="98">
        <v>8</v>
      </c>
      <c r="F10" s="96" t="s">
        <v>59</v>
      </c>
      <c r="G10" s="166"/>
      <c r="H10" s="117">
        <v>8</v>
      </c>
      <c r="I10" s="117" t="s">
        <v>56</v>
      </c>
      <c r="J10" s="154"/>
      <c r="K10" s="97">
        <v>8</v>
      </c>
      <c r="L10" s="102" t="s">
        <v>55</v>
      </c>
      <c r="M10" s="131"/>
      <c r="N10" s="118">
        <v>8</v>
      </c>
      <c r="O10" s="118" t="s">
        <v>58</v>
      </c>
      <c r="P10" s="139"/>
      <c r="Q10" s="98">
        <v>8</v>
      </c>
      <c r="R10" s="98" t="s">
        <v>60</v>
      </c>
      <c r="S10" s="130" t="s">
        <v>148</v>
      </c>
      <c r="T10" s="97">
        <v>8</v>
      </c>
      <c r="U10" s="97" t="s">
        <v>57</v>
      </c>
      <c r="V10" s="123"/>
      <c r="W10" s="118">
        <v>8</v>
      </c>
      <c r="X10" s="117" t="s">
        <v>54</v>
      </c>
      <c r="Y10" s="129"/>
      <c r="Z10" s="96">
        <v>8</v>
      </c>
      <c r="AA10" s="98" t="s">
        <v>60</v>
      </c>
      <c r="AB10" s="160"/>
      <c r="AC10" s="97">
        <v>8</v>
      </c>
      <c r="AD10" s="102" t="s">
        <v>59</v>
      </c>
      <c r="AE10" s="131" t="s">
        <v>108</v>
      </c>
      <c r="AF10" s="117">
        <v>8</v>
      </c>
      <c r="AG10" s="117" t="s">
        <v>56</v>
      </c>
      <c r="AH10" s="159"/>
      <c r="AI10" s="98">
        <v>8</v>
      </c>
      <c r="AJ10" s="98" t="s">
        <v>60</v>
      </c>
      <c r="AK10" s="126"/>
    </row>
    <row r="11" spans="1:37" s="14" customFormat="1" ht="55.5" customHeight="1">
      <c r="A11" s="101" t="s">
        <v>8</v>
      </c>
      <c r="B11" s="97">
        <v>9</v>
      </c>
      <c r="C11" s="102" t="s">
        <v>57</v>
      </c>
      <c r="D11" s="123"/>
      <c r="E11" s="118">
        <v>9</v>
      </c>
      <c r="F11" s="118" t="s">
        <v>58</v>
      </c>
      <c r="G11" s="159"/>
      <c r="H11" s="118">
        <v>9</v>
      </c>
      <c r="I11" s="118" t="s">
        <v>60</v>
      </c>
      <c r="J11" s="139" t="s">
        <v>156</v>
      </c>
      <c r="K11" s="97">
        <v>9</v>
      </c>
      <c r="L11" s="102" t="s">
        <v>57</v>
      </c>
      <c r="M11" s="131"/>
      <c r="N11" s="118">
        <v>9</v>
      </c>
      <c r="O11" s="118" t="s">
        <v>54</v>
      </c>
      <c r="P11" s="139"/>
      <c r="Q11" s="97">
        <v>9</v>
      </c>
      <c r="R11" s="97" t="s">
        <v>55</v>
      </c>
      <c r="S11" s="131"/>
      <c r="T11" s="97">
        <v>9</v>
      </c>
      <c r="U11" s="97" t="s">
        <v>59</v>
      </c>
      <c r="V11" s="123" t="s">
        <v>88</v>
      </c>
      <c r="W11" s="120">
        <v>9</v>
      </c>
      <c r="X11" s="118" t="s">
        <v>56</v>
      </c>
      <c r="Y11" s="129"/>
      <c r="Z11" s="102">
        <v>9</v>
      </c>
      <c r="AA11" s="97" t="s">
        <v>55</v>
      </c>
      <c r="AB11" s="131"/>
      <c r="AC11" s="118">
        <v>9</v>
      </c>
      <c r="AD11" s="117" t="s">
        <v>58</v>
      </c>
      <c r="AE11" s="147" t="s">
        <v>109</v>
      </c>
      <c r="AF11" s="118">
        <v>9</v>
      </c>
      <c r="AG11" s="118" t="s">
        <v>60</v>
      </c>
      <c r="AH11" s="129"/>
      <c r="AI11" s="97">
        <v>9</v>
      </c>
      <c r="AJ11" s="97" t="s">
        <v>55</v>
      </c>
      <c r="AK11" s="172"/>
    </row>
    <row r="12" spans="1:37" s="14" customFormat="1" ht="55.5" customHeight="1">
      <c r="A12" s="101" t="s">
        <v>9</v>
      </c>
      <c r="B12" s="116">
        <v>10</v>
      </c>
      <c r="C12" s="117" t="s">
        <v>59</v>
      </c>
      <c r="D12" s="124" t="s">
        <v>157</v>
      </c>
      <c r="E12" s="98">
        <v>10</v>
      </c>
      <c r="F12" s="117" t="s">
        <v>54</v>
      </c>
      <c r="G12" s="126" t="s">
        <v>130</v>
      </c>
      <c r="H12" s="97">
        <v>10</v>
      </c>
      <c r="I12" s="97" t="s">
        <v>55</v>
      </c>
      <c r="J12" s="140" t="s">
        <v>134</v>
      </c>
      <c r="K12" s="118">
        <v>10</v>
      </c>
      <c r="L12" s="118" t="s">
        <v>59</v>
      </c>
      <c r="M12" s="139"/>
      <c r="N12" s="118">
        <v>10</v>
      </c>
      <c r="O12" s="118" t="s">
        <v>56</v>
      </c>
      <c r="P12" s="158"/>
      <c r="Q12" s="97">
        <v>10</v>
      </c>
      <c r="R12" s="97" t="s">
        <v>57</v>
      </c>
      <c r="S12" s="123"/>
      <c r="T12" s="117">
        <v>10</v>
      </c>
      <c r="U12" s="117" t="s">
        <v>58</v>
      </c>
      <c r="V12" s="181" t="s">
        <v>166</v>
      </c>
      <c r="W12" s="117">
        <v>10</v>
      </c>
      <c r="X12" s="117" t="s">
        <v>60</v>
      </c>
      <c r="Y12" s="147"/>
      <c r="Z12" s="102">
        <v>10</v>
      </c>
      <c r="AA12" s="97" t="s">
        <v>57</v>
      </c>
      <c r="AB12" s="131"/>
      <c r="AC12" s="118">
        <v>10</v>
      </c>
      <c r="AD12" s="117" t="s">
        <v>54</v>
      </c>
      <c r="AE12" s="147" t="s">
        <v>131</v>
      </c>
      <c r="AF12" s="102">
        <v>10</v>
      </c>
      <c r="AG12" s="102" t="s">
        <v>55</v>
      </c>
      <c r="AH12" s="131"/>
      <c r="AI12" s="97">
        <v>10</v>
      </c>
      <c r="AJ12" s="97" t="s">
        <v>57</v>
      </c>
      <c r="AK12" s="172"/>
    </row>
    <row r="13" spans="1:37" s="14" customFormat="1" ht="55.5" customHeight="1">
      <c r="A13" s="101" t="s">
        <v>10</v>
      </c>
      <c r="B13" s="118">
        <v>11</v>
      </c>
      <c r="C13" s="117" t="s">
        <v>58</v>
      </c>
      <c r="D13" s="124" t="s">
        <v>158</v>
      </c>
      <c r="E13" s="98">
        <v>11</v>
      </c>
      <c r="F13" s="118" t="s">
        <v>56</v>
      </c>
      <c r="G13" s="130" t="s">
        <v>124</v>
      </c>
      <c r="H13" s="97">
        <v>11</v>
      </c>
      <c r="I13" s="97" t="s">
        <v>57</v>
      </c>
      <c r="J13" s="140"/>
      <c r="K13" s="118">
        <v>11</v>
      </c>
      <c r="L13" s="117" t="s">
        <v>58</v>
      </c>
      <c r="M13" s="129"/>
      <c r="N13" s="97">
        <v>11</v>
      </c>
      <c r="O13" s="97" t="s">
        <v>60</v>
      </c>
      <c r="P13" s="155"/>
      <c r="Q13" s="98">
        <v>11</v>
      </c>
      <c r="R13" s="98" t="s">
        <v>59</v>
      </c>
      <c r="S13" s="130"/>
      <c r="T13" s="98">
        <v>11</v>
      </c>
      <c r="U13" s="98" t="s">
        <v>54</v>
      </c>
      <c r="V13" s="141"/>
      <c r="W13" s="97">
        <v>11</v>
      </c>
      <c r="X13" s="97" t="s">
        <v>55</v>
      </c>
      <c r="Y13" s="146"/>
      <c r="Z13" s="95">
        <v>11</v>
      </c>
      <c r="AA13" s="98" t="s">
        <v>59</v>
      </c>
      <c r="AB13" s="136"/>
      <c r="AC13" s="120">
        <v>11</v>
      </c>
      <c r="AD13" s="118" t="s">
        <v>56</v>
      </c>
      <c r="AE13" s="129" t="s">
        <v>182</v>
      </c>
      <c r="AF13" s="103">
        <v>11</v>
      </c>
      <c r="AG13" s="97" t="s">
        <v>57</v>
      </c>
      <c r="AH13" s="131" t="s">
        <v>66</v>
      </c>
      <c r="AI13" s="99">
        <v>11</v>
      </c>
      <c r="AJ13" s="98" t="s">
        <v>59</v>
      </c>
      <c r="AK13" s="126"/>
    </row>
    <row r="14" spans="1:37" s="14" customFormat="1" ht="55.5" customHeight="1">
      <c r="A14" s="101" t="s">
        <v>11</v>
      </c>
      <c r="B14" s="118">
        <v>12</v>
      </c>
      <c r="C14" s="118" t="s">
        <v>54</v>
      </c>
      <c r="D14" s="125" t="s">
        <v>159</v>
      </c>
      <c r="E14" s="98">
        <v>12</v>
      </c>
      <c r="F14" s="117" t="s">
        <v>60</v>
      </c>
      <c r="G14" s="130" t="s">
        <v>135</v>
      </c>
      <c r="H14" s="98">
        <v>12</v>
      </c>
      <c r="I14" s="96" t="s">
        <v>59</v>
      </c>
      <c r="J14" s="166"/>
      <c r="K14" s="98">
        <v>12</v>
      </c>
      <c r="L14" s="96" t="s">
        <v>54</v>
      </c>
      <c r="M14" s="130" t="s">
        <v>177</v>
      </c>
      <c r="N14" s="97">
        <v>12</v>
      </c>
      <c r="O14" s="97" t="s">
        <v>55</v>
      </c>
      <c r="P14" s="155"/>
      <c r="Q14" s="118">
        <v>12</v>
      </c>
      <c r="R14" s="118" t="s">
        <v>58</v>
      </c>
      <c r="S14" s="129" t="s">
        <v>98</v>
      </c>
      <c r="T14" s="98">
        <v>12</v>
      </c>
      <c r="U14" s="118" t="s">
        <v>56</v>
      </c>
      <c r="V14" s="152"/>
      <c r="W14" s="102">
        <v>12</v>
      </c>
      <c r="X14" s="102" t="s">
        <v>57</v>
      </c>
      <c r="Y14" s="131"/>
      <c r="Z14" s="117">
        <v>12</v>
      </c>
      <c r="AA14" s="118" t="s">
        <v>58</v>
      </c>
      <c r="AB14" s="129"/>
      <c r="AC14" s="117">
        <v>12</v>
      </c>
      <c r="AD14" s="117" t="s">
        <v>60</v>
      </c>
      <c r="AE14" s="129"/>
      <c r="AF14" s="97">
        <v>12</v>
      </c>
      <c r="AG14" s="97" t="s">
        <v>59</v>
      </c>
      <c r="AH14" s="140"/>
      <c r="AI14" s="99">
        <v>12</v>
      </c>
      <c r="AJ14" s="98" t="s">
        <v>58</v>
      </c>
      <c r="AK14" s="126"/>
    </row>
    <row r="15" spans="1:37" s="14" customFormat="1" ht="55.5" customHeight="1">
      <c r="A15" s="101" t="s">
        <v>12</v>
      </c>
      <c r="B15" s="118">
        <v>13</v>
      </c>
      <c r="C15" s="117" t="s">
        <v>56</v>
      </c>
      <c r="D15" s="125" t="s">
        <v>128</v>
      </c>
      <c r="E15" s="97">
        <v>13</v>
      </c>
      <c r="F15" s="102" t="s">
        <v>55</v>
      </c>
      <c r="G15" s="132" t="s">
        <v>93</v>
      </c>
      <c r="H15" s="118">
        <v>13</v>
      </c>
      <c r="I15" s="118" t="s">
        <v>58</v>
      </c>
      <c r="J15" s="156"/>
      <c r="K15" s="98">
        <v>13</v>
      </c>
      <c r="L15" s="96" t="s">
        <v>56</v>
      </c>
      <c r="M15" s="130"/>
      <c r="N15" s="97">
        <v>13</v>
      </c>
      <c r="O15" s="97" t="s">
        <v>57</v>
      </c>
      <c r="P15" s="155"/>
      <c r="Q15" s="98">
        <v>13</v>
      </c>
      <c r="R15" s="98" t="s">
        <v>54</v>
      </c>
      <c r="S15" s="130" t="s">
        <v>173</v>
      </c>
      <c r="T15" s="98">
        <v>13</v>
      </c>
      <c r="U15" s="118" t="s">
        <v>60</v>
      </c>
      <c r="V15" s="130"/>
      <c r="W15" s="98">
        <v>13</v>
      </c>
      <c r="X15" s="98" t="s">
        <v>59</v>
      </c>
      <c r="Y15" s="130"/>
      <c r="Z15" s="98">
        <v>13</v>
      </c>
      <c r="AA15" s="98" t="s">
        <v>54</v>
      </c>
      <c r="AB15" s="130" t="s">
        <v>111</v>
      </c>
      <c r="AC15" s="102">
        <v>13</v>
      </c>
      <c r="AD15" s="102" t="s">
        <v>55</v>
      </c>
      <c r="AE15" s="131"/>
      <c r="AF15" s="120">
        <v>13</v>
      </c>
      <c r="AG15" s="118" t="s">
        <v>58</v>
      </c>
      <c r="AH15" s="129"/>
      <c r="AI15" s="118">
        <v>13</v>
      </c>
      <c r="AJ15" s="118" t="s">
        <v>54</v>
      </c>
      <c r="AK15" s="135"/>
    </row>
    <row r="16" spans="1:37" s="14" customFormat="1" ht="55.5" customHeight="1">
      <c r="A16" s="101" t="s">
        <v>13</v>
      </c>
      <c r="B16" s="118">
        <v>14</v>
      </c>
      <c r="C16" s="118" t="s">
        <v>60</v>
      </c>
      <c r="D16" s="126"/>
      <c r="E16" s="97">
        <v>14</v>
      </c>
      <c r="F16" s="102" t="s">
        <v>57</v>
      </c>
      <c r="G16" s="132"/>
      <c r="H16" s="98">
        <v>14</v>
      </c>
      <c r="I16" s="98" t="s">
        <v>54</v>
      </c>
      <c r="J16" s="157"/>
      <c r="K16" s="98">
        <v>14</v>
      </c>
      <c r="L16" s="96" t="s">
        <v>60</v>
      </c>
      <c r="M16" s="130" t="s">
        <v>96</v>
      </c>
      <c r="N16" s="118">
        <v>14</v>
      </c>
      <c r="O16" s="118" t="s">
        <v>59</v>
      </c>
      <c r="P16" s="158"/>
      <c r="Q16" s="98">
        <v>14</v>
      </c>
      <c r="R16" s="98" t="s">
        <v>56</v>
      </c>
      <c r="S16" s="130"/>
      <c r="T16" s="97">
        <v>14</v>
      </c>
      <c r="U16" s="97" t="s">
        <v>55</v>
      </c>
      <c r="V16" s="131"/>
      <c r="W16" s="117">
        <v>14</v>
      </c>
      <c r="X16" s="117" t="s">
        <v>58</v>
      </c>
      <c r="Y16" s="129" t="s">
        <v>139</v>
      </c>
      <c r="Z16" s="96">
        <v>14</v>
      </c>
      <c r="AA16" s="98" t="s">
        <v>56</v>
      </c>
      <c r="AB16" s="130"/>
      <c r="AC16" s="102">
        <v>14</v>
      </c>
      <c r="AD16" s="102" t="s">
        <v>57</v>
      </c>
      <c r="AE16" s="123"/>
      <c r="AF16" s="117">
        <v>14</v>
      </c>
      <c r="AG16" s="117" t="s">
        <v>54</v>
      </c>
      <c r="AH16" s="129"/>
      <c r="AI16" s="98">
        <v>14</v>
      </c>
      <c r="AJ16" s="98" t="s">
        <v>56</v>
      </c>
      <c r="AK16" s="126"/>
    </row>
    <row r="17" spans="1:37" s="14" customFormat="1" ht="55.5" customHeight="1">
      <c r="A17" s="101" t="s">
        <v>14</v>
      </c>
      <c r="B17" s="97">
        <v>15</v>
      </c>
      <c r="C17" s="97" t="s">
        <v>55</v>
      </c>
      <c r="D17" s="127" t="s">
        <v>137</v>
      </c>
      <c r="E17" s="98">
        <v>15</v>
      </c>
      <c r="F17" s="96" t="s">
        <v>59</v>
      </c>
      <c r="G17" s="137"/>
      <c r="H17" s="98">
        <v>15</v>
      </c>
      <c r="I17" s="98" t="s">
        <v>56</v>
      </c>
      <c r="J17" s="150" t="s">
        <v>136</v>
      </c>
      <c r="K17" s="97">
        <v>15</v>
      </c>
      <c r="L17" s="102" t="s">
        <v>55</v>
      </c>
      <c r="M17" s="131"/>
      <c r="N17" s="118">
        <v>15</v>
      </c>
      <c r="O17" s="118" t="s">
        <v>58</v>
      </c>
      <c r="P17" s="158"/>
      <c r="Q17" s="98">
        <v>15</v>
      </c>
      <c r="R17" s="98" t="s">
        <v>60</v>
      </c>
      <c r="S17" s="130" t="s">
        <v>99</v>
      </c>
      <c r="T17" s="97">
        <v>15</v>
      </c>
      <c r="U17" s="97" t="s">
        <v>57</v>
      </c>
      <c r="V17" s="144"/>
      <c r="W17" s="118">
        <v>15</v>
      </c>
      <c r="X17" s="118" t="s">
        <v>54</v>
      </c>
      <c r="Y17" s="129"/>
      <c r="Z17" s="98">
        <v>15</v>
      </c>
      <c r="AA17" s="98" t="s">
        <v>60</v>
      </c>
      <c r="AB17" s="130"/>
      <c r="AC17" s="118">
        <v>15</v>
      </c>
      <c r="AD17" s="117" t="s">
        <v>59</v>
      </c>
      <c r="AE17" s="129"/>
      <c r="AF17" s="118">
        <v>15</v>
      </c>
      <c r="AG17" s="118" t="s">
        <v>56</v>
      </c>
      <c r="AH17" s="159"/>
      <c r="AI17" s="98">
        <v>15</v>
      </c>
      <c r="AJ17" s="98" t="s">
        <v>60</v>
      </c>
      <c r="AK17" s="126"/>
    </row>
    <row r="18" spans="1:37" s="14" customFormat="1" ht="55.5" customHeight="1">
      <c r="A18" s="101" t="s">
        <v>15</v>
      </c>
      <c r="B18" s="97">
        <v>16</v>
      </c>
      <c r="C18" s="97" t="s">
        <v>57</v>
      </c>
      <c r="D18" s="165"/>
      <c r="E18" s="118">
        <v>16</v>
      </c>
      <c r="F18" s="117" t="s">
        <v>58</v>
      </c>
      <c r="G18" s="129"/>
      <c r="H18" s="98">
        <v>16</v>
      </c>
      <c r="I18" s="98" t="s">
        <v>60</v>
      </c>
      <c r="J18" s="141" t="s">
        <v>95</v>
      </c>
      <c r="K18" s="97">
        <v>16</v>
      </c>
      <c r="L18" s="102" t="s">
        <v>57</v>
      </c>
      <c r="M18" s="131"/>
      <c r="N18" s="118">
        <v>16</v>
      </c>
      <c r="O18" s="118" t="s">
        <v>54</v>
      </c>
      <c r="P18" s="139"/>
      <c r="Q18" s="97">
        <v>16</v>
      </c>
      <c r="R18" s="97" t="s">
        <v>55</v>
      </c>
      <c r="S18" s="131"/>
      <c r="T18" s="117">
        <v>16</v>
      </c>
      <c r="U18" s="117" t="s">
        <v>59</v>
      </c>
      <c r="V18" s="181"/>
      <c r="W18" s="117">
        <v>16</v>
      </c>
      <c r="X18" s="117" t="s">
        <v>56</v>
      </c>
      <c r="Y18" s="159"/>
      <c r="Z18" s="102">
        <v>16</v>
      </c>
      <c r="AA18" s="97" t="s">
        <v>55</v>
      </c>
      <c r="AB18" s="131"/>
      <c r="AC18" s="118">
        <v>16</v>
      </c>
      <c r="AD18" s="117" t="s">
        <v>58</v>
      </c>
      <c r="AE18" s="159"/>
      <c r="AF18" s="96">
        <v>16</v>
      </c>
      <c r="AG18" s="96" t="s">
        <v>60</v>
      </c>
      <c r="AH18" s="130" t="s">
        <v>112</v>
      </c>
      <c r="AI18" s="97">
        <v>16</v>
      </c>
      <c r="AJ18" s="97" t="s">
        <v>55</v>
      </c>
      <c r="AK18" s="172"/>
    </row>
    <row r="19" spans="1:37" s="14" customFormat="1" ht="55.5" customHeight="1">
      <c r="A19" s="101" t="s">
        <v>16</v>
      </c>
      <c r="B19" s="120">
        <v>17</v>
      </c>
      <c r="C19" s="117" t="s">
        <v>59</v>
      </c>
      <c r="D19" s="124" t="s">
        <v>127</v>
      </c>
      <c r="E19" s="118">
        <v>17</v>
      </c>
      <c r="F19" s="118" t="s">
        <v>54</v>
      </c>
      <c r="G19" s="124" t="s">
        <v>161</v>
      </c>
      <c r="H19" s="97">
        <v>17</v>
      </c>
      <c r="I19" s="97" t="s">
        <v>55</v>
      </c>
      <c r="J19" s="140"/>
      <c r="K19" s="97">
        <v>17</v>
      </c>
      <c r="L19" s="102" t="s">
        <v>59</v>
      </c>
      <c r="M19" s="131" t="s">
        <v>133</v>
      </c>
      <c r="N19" s="118">
        <v>17</v>
      </c>
      <c r="O19" s="118" t="s">
        <v>56</v>
      </c>
      <c r="P19" s="139"/>
      <c r="Q19" s="97">
        <v>17</v>
      </c>
      <c r="R19" s="97" t="s">
        <v>57</v>
      </c>
      <c r="S19" s="131"/>
      <c r="T19" s="118">
        <v>17</v>
      </c>
      <c r="U19" s="118" t="s">
        <v>58</v>
      </c>
      <c r="V19" s="182"/>
      <c r="W19" s="98">
        <v>17</v>
      </c>
      <c r="X19" s="98" t="s">
        <v>60</v>
      </c>
      <c r="Y19" s="160"/>
      <c r="Z19" s="183">
        <v>17</v>
      </c>
      <c r="AA19" s="97" t="s">
        <v>57</v>
      </c>
      <c r="AB19" s="131"/>
      <c r="AC19" s="120">
        <v>17</v>
      </c>
      <c r="AD19" s="118" t="s">
        <v>54</v>
      </c>
      <c r="AE19" s="129"/>
      <c r="AF19" s="102">
        <v>17</v>
      </c>
      <c r="AG19" s="102" t="s">
        <v>55</v>
      </c>
      <c r="AH19" s="131"/>
      <c r="AI19" s="97">
        <v>17</v>
      </c>
      <c r="AJ19" s="97" t="s">
        <v>57</v>
      </c>
      <c r="AK19" s="172"/>
    </row>
    <row r="20" spans="1:37" s="14" customFormat="1" ht="55.5" customHeight="1">
      <c r="A20" s="101" t="s">
        <v>17</v>
      </c>
      <c r="B20" s="118">
        <v>18</v>
      </c>
      <c r="C20" s="118" t="s">
        <v>58</v>
      </c>
      <c r="D20" s="124" t="s">
        <v>92</v>
      </c>
      <c r="E20" s="118">
        <v>18</v>
      </c>
      <c r="F20" s="117" t="s">
        <v>56</v>
      </c>
      <c r="G20" s="159"/>
      <c r="H20" s="97">
        <v>18</v>
      </c>
      <c r="I20" s="97" t="s">
        <v>57</v>
      </c>
      <c r="J20" s="140"/>
      <c r="K20" s="118">
        <v>18</v>
      </c>
      <c r="L20" s="118" t="s">
        <v>58</v>
      </c>
      <c r="M20" s="139"/>
      <c r="N20" s="118">
        <v>18</v>
      </c>
      <c r="O20" s="118" t="s">
        <v>60</v>
      </c>
      <c r="P20" s="164"/>
      <c r="Q20" s="97">
        <v>18</v>
      </c>
      <c r="R20" s="97" t="s">
        <v>59</v>
      </c>
      <c r="S20" s="131" t="s">
        <v>84</v>
      </c>
      <c r="T20" s="118">
        <v>18</v>
      </c>
      <c r="U20" s="118" t="s">
        <v>54</v>
      </c>
      <c r="V20" s="129" t="s">
        <v>140</v>
      </c>
      <c r="W20" s="97">
        <v>18</v>
      </c>
      <c r="X20" s="97" t="s">
        <v>55</v>
      </c>
      <c r="Y20" s="146"/>
      <c r="Z20" s="98">
        <v>18</v>
      </c>
      <c r="AA20" s="98" t="s">
        <v>59</v>
      </c>
      <c r="AB20" s="136"/>
      <c r="AC20" s="117">
        <v>18</v>
      </c>
      <c r="AD20" s="117" t="s">
        <v>56</v>
      </c>
      <c r="AE20" s="129"/>
      <c r="AF20" s="97">
        <v>18</v>
      </c>
      <c r="AG20" s="102" t="s">
        <v>57</v>
      </c>
      <c r="AH20" s="131"/>
      <c r="AI20" s="99">
        <v>18</v>
      </c>
      <c r="AJ20" s="98" t="s">
        <v>59</v>
      </c>
      <c r="AK20" s="173"/>
    </row>
    <row r="21" spans="1:37" s="14" customFormat="1" ht="55.5" customHeight="1">
      <c r="A21" s="101" t="s">
        <v>18</v>
      </c>
      <c r="B21" s="118">
        <v>19</v>
      </c>
      <c r="C21" s="117" t="s">
        <v>54</v>
      </c>
      <c r="D21" s="177"/>
      <c r="E21" s="118">
        <v>19</v>
      </c>
      <c r="F21" s="118" t="s">
        <v>60</v>
      </c>
      <c r="G21" s="129"/>
      <c r="H21" s="98">
        <v>19</v>
      </c>
      <c r="I21" s="96" t="s">
        <v>59</v>
      </c>
      <c r="J21" s="137"/>
      <c r="K21" s="98">
        <v>19</v>
      </c>
      <c r="L21" s="96" t="s">
        <v>54</v>
      </c>
      <c r="M21" s="130" t="s">
        <v>176</v>
      </c>
      <c r="N21" s="97">
        <v>19</v>
      </c>
      <c r="O21" s="97" t="s">
        <v>55</v>
      </c>
      <c r="P21" s="140"/>
      <c r="Q21" s="98">
        <v>19</v>
      </c>
      <c r="R21" s="98" t="s">
        <v>58</v>
      </c>
      <c r="S21" s="130"/>
      <c r="T21" s="118">
        <v>19</v>
      </c>
      <c r="U21" s="118" t="s">
        <v>56</v>
      </c>
      <c r="V21" s="129" t="s">
        <v>155</v>
      </c>
      <c r="W21" s="97">
        <v>19</v>
      </c>
      <c r="X21" s="97" t="s">
        <v>57</v>
      </c>
      <c r="Y21" s="131"/>
      <c r="Z21" s="118">
        <v>19</v>
      </c>
      <c r="AA21" s="118" t="s">
        <v>58</v>
      </c>
      <c r="AB21" s="129"/>
      <c r="AC21" s="118">
        <v>19</v>
      </c>
      <c r="AD21" s="118" t="s">
        <v>60</v>
      </c>
      <c r="AE21" s="129" t="s">
        <v>110</v>
      </c>
      <c r="AF21" s="98">
        <v>19</v>
      </c>
      <c r="AG21" s="96" t="s">
        <v>59</v>
      </c>
      <c r="AH21" s="130"/>
      <c r="AI21" s="99">
        <v>19</v>
      </c>
      <c r="AJ21" s="98" t="s">
        <v>58</v>
      </c>
      <c r="AK21" s="126"/>
    </row>
    <row r="22" spans="1:37" s="14" customFormat="1" ht="55.5" customHeight="1">
      <c r="A22" s="101" t="s">
        <v>19</v>
      </c>
      <c r="B22" s="118">
        <v>20</v>
      </c>
      <c r="C22" s="118" t="s">
        <v>56</v>
      </c>
      <c r="D22" s="124" t="s">
        <v>142</v>
      </c>
      <c r="E22" s="97">
        <v>20</v>
      </c>
      <c r="F22" s="102" t="s">
        <v>55</v>
      </c>
      <c r="G22" s="132" t="s">
        <v>94</v>
      </c>
      <c r="H22" s="118">
        <v>20</v>
      </c>
      <c r="I22" s="118" t="s">
        <v>58</v>
      </c>
      <c r="J22" s="139" t="s">
        <v>119</v>
      </c>
      <c r="K22" s="98">
        <v>20</v>
      </c>
      <c r="L22" s="96" t="s">
        <v>56</v>
      </c>
      <c r="M22" s="130" t="s">
        <v>152</v>
      </c>
      <c r="N22" s="97">
        <v>20</v>
      </c>
      <c r="O22" s="97" t="s">
        <v>57</v>
      </c>
      <c r="P22" s="140"/>
      <c r="Q22" s="118">
        <v>20</v>
      </c>
      <c r="R22" s="118" t="s">
        <v>54</v>
      </c>
      <c r="S22" s="129" t="s">
        <v>180</v>
      </c>
      <c r="T22" s="118">
        <v>20</v>
      </c>
      <c r="U22" s="118" t="s">
        <v>60</v>
      </c>
      <c r="V22" s="129"/>
      <c r="W22" s="95">
        <v>20</v>
      </c>
      <c r="X22" s="98" t="s">
        <v>59</v>
      </c>
      <c r="Y22" s="136"/>
      <c r="Z22" s="96">
        <v>20</v>
      </c>
      <c r="AA22" s="98" t="s">
        <v>54</v>
      </c>
      <c r="AB22" s="130" t="s">
        <v>104</v>
      </c>
      <c r="AC22" s="102">
        <v>20</v>
      </c>
      <c r="AD22" s="102" t="s">
        <v>55</v>
      </c>
      <c r="AE22" s="131"/>
      <c r="AF22" s="118">
        <v>20</v>
      </c>
      <c r="AG22" s="117" t="s">
        <v>58</v>
      </c>
      <c r="AH22" s="129"/>
      <c r="AI22" s="97">
        <v>20</v>
      </c>
      <c r="AJ22" s="97" t="s">
        <v>54</v>
      </c>
      <c r="AK22" s="172" t="s">
        <v>113</v>
      </c>
    </row>
    <row r="23" spans="1:37" s="14" customFormat="1" ht="55.5" customHeight="1">
      <c r="A23" s="101" t="s">
        <v>20</v>
      </c>
      <c r="B23" s="118">
        <v>21</v>
      </c>
      <c r="C23" s="117" t="s">
        <v>60</v>
      </c>
      <c r="D23" s="177"/>
      <c r="E23" s="97">
        <v>21</v>
      </c>
      <c r="F23" s="97" t="s">
        <v>57</v>
      </c>
      <c r="G23" s="131" t="s">
        <v>138</v>
      </c>
      <c r="H23" s="98">
        <v>21</v>
      </c>
      <c r="I23" s="98" t="s">
        <v>54</v>
      </c>
      <c r="J23" s="141" t="s">
        <v>174</v>
      </c>
      <c r="K23" s="98">
        <v>21</v>
      </c>
      <c r="L23" s="96" t="s">
        <v>60</v>
      </c>
      <c r="M23" s="130" t="s">
        <v>153</v>
      </c>
      <c r="N23" s="118">
        <v>21</v>
      </c>
      <c r="O23" s="118" t="s">
        <v>59</v>
      </c>
      <c r="P23" s="139"/>
      <c r="Q23" s="118">
        <v>21</v>
      </c>
      <c r="R23" s="118" t="s">
        <v>56</v>
      </c>
      <c r="S23" s="129"/>
      <c r="T23" s="97">
        <v>21</v>
      </c>
      <c r="U23" s="97" t="s">
        <v>55</v>
      </c>
      <c r="V23" s="131"/>
      <c r="W23" s="118">
        <v>21</v>
      </c>
      <c r="X23" s="118" t="s">
        <v>58</v>
      </c>
      <c r="Y23" s="129"/>
      <c r="Z23" s="98">
        <v>21</v>
      </c>
      <c r="AA23" s="98" t="s">
        <v>56</v>
      </c>
      <c r="AB23" s="130"/>
      <c r="AC23" s="97">
        <v>21</v>
      </c>
      <c r="AD23" s="97" t="s">
        <v>57</v>
      </c>
      <c r="AE23" s="131"/>
      <c r="AF23" s="99">
        <v>21</v>
      </c>
      <c r="AG23" s="98" t="s">
        <v>54</v>
      </c>
      <c r="AH23" s="130" t="s">
        <v>122</v>
      </c>
      <c r="AI23" s="99">
        <v>21</v>
      </c>
      <c r="AJ23" s="98" t="s">
        <v>56</v>
      </c>
      <c r="AK23" s="126"/>
    </row>
    <row r="24" spans="1:37" s="14" customFormat="1" ht="55.5" customHeight="1">
      <c r="A24" s="101" t="s">
        <v>21</v>
      </c>
      <c r="B24" s="97">
        <v>22</v>
      </c>
      <c r="C24" s="97" t="s">
        <v>87</v>
      </c>
      <c r="D24" s="127"/>
      <c r="E24" s="98">
        <v>22</v>
      </c>
      <c r="F24" s="96" t="s">
        <v>59</v>
      </c>
      <c r="G24" s="137" t="s">
        <v>162</v>
      </c>
      <c r="H24" s="98">
        <v>22</v>
      </c>
      <c r="I24" s="98" t="s">
        <v>56</v>
      </c>
      <c r="J24" s="141" t="s">
        <v>154</v>
      </c>
      <c r="K24" s="97">
        <v>22</v>
      </c>
      <c r="L24" s="102" t="s">
        <v>55</v>
      </c>
      <c r="M24" s="131"/>
      <c r="N24" s="118">
        <v>22</v>
      </c>
      <c r="O24" s="118" t="s">
        <v>58</v>
      </c>
      <c r="P24" s="139"/>
      <c r="Q24" s="118">
        <v>22</v>
      </c>
      <c r="R24" s="118" t="s">
        <v>60</v>
      </c>
      <c r="S24" s="129"/>
      <c r="T24" s="97">
        <v>22</v>
      </c>
      <c r="U24" s="97" t="s">
        <v>57</v>
      </c>
      <c r="V24" s="131"/>
      <c r="W24" s="96">
        <v>22</v>
      </c>
      <c r="X24" s="96" t="s">
        <v>54</v>
      </c>
      <c r="Y24" s="130" t="s">
        <v>118</v>
      </c>
      <c r="Z24" s="96">
        <v>22</v>
      </c>
      <c r="AA24" s="98" t="s">
        <v>60</v>
      </c>
      <c r="AB24" s="130" t="s">
        <v>106</v>
      </c>
      <c r="AC24" s="118">
        <v>22</v>
      </c>
      <c r="AD24" s="117" t="s">
        <v>59</v>
      </c>
      <c r="AE24" s="129"/>
      <c r="AF24" s="98">
        <v>22</v>
      </c>
      <c r="AG24" s="96" t="s">
        <v>56</v>
      </c>
      <c r="AH24" s="160"/>
      <c r="AI24" s="98">
        <v>22</v>
      </c>
      <c r="AJ24" s="98" t="s">
        <v>60</v>
      </c>
      <c r="AK24" s="126" t="s">
        <v>114</v>
      </c>
    </row>
    <row r="25" spans="1:37" s="14" customFormat="1" ht="55.5" customHeight="1">
      <c r="A25" s="101" t="s">
        <v>22</v>
      </c>
      <c r="B25" s="97">
        <v>23</v>
      </c>
      <c r="C25" s="102" t="s">
        <v>57</v>
      </c>
      <c r="D25" s="123"/>
      <c r="E25" s="118">
        <v>23</v>
      </c>
      <c r="F25" s="118" t="s">
        <v>58</v>
      </c>
      <c r="G25" s="138" t="s">
        <v>143</v>
      </c>
      <c r="H25" s="98">
        <v>23</v>
      </c>
      <c r="I25" s="98" t="s">
        <v>60</v>
      </c>
      <c r="J25" s="141"/>
      <c r="K25" s="97">
        <v>23</v>
      </c>
      <c r="L25" s="102" t="s">
        <v>57</v>
      </c>
      <c r="M25" s="131"/>
      <c r="N25" s="118">
        <v>23</v>
      </c>
      <c r="O25" s="118" t="s">
        <v>54</v>
      </c>
      <c r="P25" s="164"/>
      <c r="Q25" s="97">
        <v>23</v>
      </c>
      <c r="R25" s="97" t="s">
        <v>55</v>
      </c>
      <c r="S25" s="131" t="s">
        <v>101</v>
      </c>
      <c r="T25" s="117">
        <v>23</v>
      </c>
      <c r="U25" s="117" t="s">
        <v>59</v>
      </c>
      <c r="V25" s="181"/>
      <c r="W25" s="97">
        <v>23</v>
      </c>
      <c r="X25" s="97" t="s">
        <v>56</v>
      </c>
      <c r="Y25" s="131" t="s">
        <v>61</v>
      </c>
      <c r="Z25" s="102">
        <v>23</v>
      </c>
      <c r="AA25" s="97" t="s">
        <v>55</v>
      </c>
      <c r="AB25" s="131" t="s">
        <v>107</v>
      </c>
      <c r="AC25" s="118">
        <v>23</v>
      </c>
      <c r="AD25" s="118" t="s">
        <v>58</v>
      </c>
      <c r="AE25" s="129"/>
      <c r="AF25" s="103">
        <v>23</v>
      </c>
      <c r="AG25" s="122" t="s">
        <v>60</v>
      </c>
      <c r="AH25" s="131" t="s">
        <v>62</v>
      </c>
      <c r="AI25" s="97">
        <v>23</v>
      </c>
      <c r="AJ25" s="97" t="s">
        <v>55</v>
      </c>
      <c r="AK25" s="172" t="s">
        <v>115</v>
      </c>
    </row>
    <row r="26" spans="1:37" s="14" customFormat="1" ht="55.5" customHeight="1">
      <c r="A26" s="101" t="s">
        <v>23</v>
      </c>
      <c r="B26" s="116">
        <v>24</v>
      </c>
      <c r="C26" s="117" t="s">
        <v>59</v>
      </c>
      <c r="D26" s="124" t="s">
        <v>160</v>
      </c>
      <c r="E26" s="118">
        <v>24</v>
      </c>
      <c r="F26" s="117" t="s">
        <v>54</v>
      </c>
      <c r="G26" s="133" t="s">
        <v>117</v>
      </c>
      <c r="H26" s="97">
        <v>24</v>
      </c>
      <c r="I26" s="97" t="s">
        <v>55</v>
      </c>
      <c r="J26" s="140"/>
      <c r="K26" s="118">
        <v>24</v>
      </c>
      <c r="L26" s="118" t="s">
        <v>59</v>
      </c>
      <c r="M26" s="164"/>
      <c r="N26" s="118">
        <v>24</v>
      </c>
      <c r="O26" s="118" t="s">
        <v>56</v>
      </c>
      <c r="P26" s="164"/>
      <c r="Q26" s="97">
        <v>24</v>
      </c>
      <c r="R26" s="97" t="s">
        <v>57</v>
      </c>
      <c r="S26" s="131"/>
      <c r="T26" s="118">
        <v>24</v>
      </c>
      <c r="U26" s="118" t="s">
        <v>58</v>
      </c>
      <c r="V26" s="164"/>
      <c r="W26" s="96">
        <v>24</v>
      </c>
      <c r="X26" s="96" t="s">
        <v>60</v>
      </c>
      <c r="Y26" s="160"/>
      <c r="Z26" s="102">
        <v>24</v>
      </c>
      <c r="AA26" s="97" t="s">
        <v>57</v>
      </c>
      <c r="AB26" s="131"/>
      <c r="AC26" s="117">
        <v>24</v>
      </c>
      <c r="AD26" s="117" t="s">
        <v>54</v>
      </c>
      <c r="AE26" s="129" t="s">
        <v>120</v>
      </c>
      <c r="AF26" s="102">
        <v>24</v>
      </c>
      <c r="AG26" s="102" t="s">
        <v>55</v>
      </c>
      <c r="AH26" s="131"/>
      <c r="AI26" s="97">
        <v>24</v>
      </c>
      <c r="AJ26" s="97" t="s">
        <v>57</v>
      </c>
      <c r="AK26" s="172"/>
    </row>
    <row r="27" spans="1:37" s="14" customFormat="1" ht="55.5" customHeight="1">
      <c r="A27" s="101" t="s">
        <v>24</v>
      </c>
      <c r="B27" s="118">
        <v>25</v>
      </c>
      <c r="C27" s="117" t="s">
        <v>58</v>
      </c>
      <c r="D27" s="124" t="s">
        <v>90</v>
      </c>
      <c r="E27" s="118">
        <v>25</v>
      </c>
      <c r="F27" s="118" t="s">
        <v>56</v>
      </c>
      <c r="G27" s="134" t="s">
        <v>144</v>
      </c>
      <c r="H27" s="97">
        <v>25</v>
      </c>
      <c r="I27" s="97" t="s">
        <v>57</v>
      </c>
      <c r="J27" s="140"/>
      <c r="K27" s="118">
        <v>25</v>
      </c>
      <c r="L27" s="117" t="s">
        <v>58</v>
      </c>
      <c r="M27" s="159"/>
      <c r="N27" s="118">
        <v>25</v>
      </c>
      <c r="O27" s="118" t="s">
        <v>60</v>
      </c>
      <c r="P27" s="162"/>
      <c r="Q27" s="98">
        <v>25</v>
      </c>
      <c r="R27" s="98" t="s">
        <v>59</v>
      </c>
      <c r="S27" s="130"/>
      <c r="T27" s="98">
        <v>25</v>
      </c>
      <c r="U27" s="98" t="s">
        <v>54</v>
      </c>
      <c r="V27" s="130" t="s">
        <v>167</v>
      </c>
      <c r="W27" s="97">
        <v>25</v>
      </c>
      <c r="X27" s="97" t="s">
        <v>55</v>
      </c>
      <c r="Y27" s="146"/>
      <c r="Z27" s="98">
        <v>25</v>
      </c>
      <c r="AA27" s="98" t="s">
        <v>59</v>
      </c>
      <c r="AB27" s="136"/>
      <c r="AC27" s="118">
        <v>25</v>
      </c>
      <c r="AD27" s="118" t="s">
        <v>56</v>
      </c>
      <c r="AE27" s="129"/>
      <c r="AF27" s="97">
        <v>25</v>
      </c>
      <c r="AG27" s="97" t="s">
        <v>57</v>
      </c>
      <c r="AH27" s="131"/>
      <c r="AI27" s="99">
        <v>25</v>
      </c>
      <c r="AJ27" s="98" t="s">
        <v>59</v>
      </c>
      <c r="AK27" s="173"/>
    </row>
    <row r="28" spans="1:37" s="14" customFormat="1" ht="55.5" customHeight="1">
      <c r="A28" s="101" t="s">
        <v>25</v>
      </c>
      <c r="B28" s="118">
        <v>26</v>
      </c>
      <c r="C28" s="118" t="s">
        <v>54</v>
      </c>
      <c r="D28" s="124" t="s">
        <v>116</v>
      </c>
      <c r="E28" s="118">
        <v>26</v>
      </c>
      <c r="F28" s="117" t="s">
        <v>60</v>
      </c>
      <c r="G28" s="160"/>
      <c r="H28" s="98">
        <v>26</v>
      </c>
      <c r="I28" s="96" t="s">
        <v>59</v>
      </c>
      <c r="J28" s="137"/>
      <c r="K28" s="118">
        <v>26</v>
      </c>
      <c r="L28" s="117" t="s">
        <v>54</v>
      </c>
      <c r="M28" s="180"/>
      <c r="N28" s="97">
        <v>26</v>
      </c>
      <c r="O28" s="97" t="s">
        <v>55</v>
      </c>
      <c r="P28" s="140" t="s">
        <v>164</v>
      </c>
      <c r="Q28" s="98">
        <v>26</v>
      </c>
      <c r="R28" s="98" t="s">
        <v>58</v>
      </c>
      <c r="S28" s="160"/>
      <c r="T28" s="118">
        <v>26</v>
      </c>
      <c r="U28" s="118" t="s">
        <v>56</v>
      </c>
      <c r="V28" s="130"/>
      <c r="W28" s="97">
        <v>26</v>
      </c>
      <c r="X28" s="102" t="s">
        <v>57</v>
      </c>
      <c r="Y28" s="131"/>
      <c r="Z28" s="117">
        <v>26</v>
      </c>
      <c r="AA28" s="118" t="s">
        <v>58</v>
      </c>
      <c r="AB28" s="129"/>
      <c r="AC28" s="117">
        <v>26</v>
      </c>
      <c r="AD28" s="117" t="s">
        <v>60</v>
      </c>
      <c r="AE28" s="163"/>
      <c r="AF28" s="99">
        <v>26</v>
      </c>
      <c r="AG28" s="98" t="s">
        <v>59</v>
      </c>
      <c r="AH28" s="130"/>
      <c r="AI28" s="99">
        <v>26</v>
      </c>
      <c r="AJ28" s="98" t="s">
        <v>58</v>
      </c>
      <c r="AK28" s="173"/>
    </row>
    <row r="29" spans="1:37" s="14" customFormat="1" ht="55.5" customHeight="1">
      <c r="A29" s="101" t="s">
        <v>26</v>
      </c>
      <c r="B29" s="118">
        <v>27</v>
      </c>
      <c r="C29" s="117" t="s">
        <v>56</v>
      </c>
      <c r="D29" s="124"/>
      <c r="E29" s="97">
        <v>27</v>
      </c>
      <c r="F29" s="102" t="s">
        <v>55</v>
      </c>
      <c r="G29" s="132"/>
      <c r="H29" s="118">
        <v>27</v>
      </c>
      <c r="I29" s="118" t="s">
        <v>58</v>
      </c>
      <c r="J29" s="164"/>
      <c r="K29" s="118">
        <v>27</v>
      </c>
      <c r="L29" s="117" t="s">
        <v>56</v>
      </c>
      <c r="M29" s="129"/>
      <c r="N29" s="97">
        <v>27</v>
      </c>
      <c r="O29" s="97" t="s">
        <v>57</v>
      </c>
      <c r="P29" s="140"/>
      <c r="Q29" s="118">
        <v>27</v>
      </c>
      <c r="R29" s="118" t="s">
        <v>54</v>
      </c>
      <c r="S29" s="129" t="s">
        <v>150</v>
      </c>
      <c r="T29" s="118">
        <v>27</v>
      </c>
      <c r="U29" s="118" t="s">
        <v>60</v>
      </c>
      <c r="V29" s="129"/>
      <c r="W29" s="95">
        <v>27</v>
      </c>
      <c r="X29" s="98" t="s">
        <v>59</v>
      </c>
      <c r="Y29" s="136"/>
      <c r="Z29" s="118">
        <v>27</v>
      </c>
      <c r="AA29" s="118" t="s">
        <v>54</v>
      </c>
      <c r="AB29" s="129"/>
      <c r="AC29" s="102">
        <v>27</v>
      </c>
      <c r="AD29" s="102" t="s">
        <v>55</v>
      </c>
      <c r="AE29" s="131"/>
      <c r="AF29" s="118">
        <v>27</v>
      </c>
      <c r="AG29" s="118" t="s">
        <v>58</v>
      </c>
      <c r="AH29" s="129"/>
      <c r="AI29" s="118">
        <v>27</v>
      </c>
      <c r="AJ29" s="118" t="s">
        <v>54</v>
      </c>
      <c r="AK29" s="135"/>
    </row>
    <row r="30" spans="1:38" s="14" customFormat="1" ht="55.5" customHeight="1">
      <c r="A30" s="101" t="s">
        <v>27</v>
      </c>
      <c r="B30" s="118">
        <v>28</v>
      </c>
      <c r="C30" s="118" t="s">
        <v>60</v>
      </c>
      <c r="D30" s="124" t="s">
        <v>170</v>
      </c>
      <c r="E30" s="97">
        <v>28</v>
      </c>
      <c r="F30" s="102" t="s">
        <v>57</v>
      </c>
      <c r="G30" s="131" t="s">
        <v>171</v>
      </c>
      <c r="H30" s="98">
        <v>28</v>
      </c>
      <c r="I30" s="98" t="s">
        <v>54</v>
      </c>
      <c r="J30" s="203" t="s">
        <v>175</v>
      </c>
      <c r="K30" s="118">
        <v>28</v>
      </c>
      <c r="L30" s="117" t="s">
        <v>60</v>
      </c>
      <c r="M30" s="159"/>
      <c r="N30" s="118">
        <v>28</v>
      </c>
      <c r="O30" s="118" t="s">
        <v>59</v>
      </c>
      <c r="P30" s="139"/>
      <c r="Q30" s="98">
        <v>28</v>
      </c>
      <c r="R30" s="98" t="s">
        <v>56</v>
      </c>
      <c r="S30" s="130" t="s">
        <v>123</v>
      </c>
      <c r="T30" s="97">
        <v>28</v>
      </c>
      <c r="U30" s="97" t="s">
        <v>55</v>
      </c>
      <c r="V30" s="131"/>
      <c r="W30" s="118">
        <v>28</v>
      </c>
      <c r="X30" s="117" t="s">
        <v>58</v>
      </c>
      <c r="Y30" s="129"/>
      <c r="Z30" s="117">
        <v>28</v>
      </c>
      <c r="AA30" s="118" t="s">
        <v>56</v>
      </c>
      <c r="AB30" s="129" t="s">
        <v>86</v>
      </c>
      <c r="AC30" s="102">
        <v>28</v>
      </c>
      <c r="AD30" s="102" t="s">
        <v>57</v>
      </c>
      <c r="AE30" s="131"/>
      <c r="AF30" s="98">
        <v>28</v>
      </c>
      <c r="AG30" s="96" t="s">
        <v>54</v>
      </c>
      <c r="AH30" s="125" t="s">
        <v>182</v>
      </c>
      <c r="AI30" s="118">
        <v>28</v>
      </c>
      <c r="AJ30" s="117" t="s">
        <v>56</v>
      </c>
      <c r="AK30" s="135"/>
      <c r="AL30" s="170"/>
    </row>
    <row r="31" spans="1:37" s="14" customFormat="1" ht="55.5" customHeight="1">
      <c r="A31" s="101" t="s">
        <v>28</v>
      </c>
      <c r="B31" s="97">
        <v>29</v>
      </c>
      <c r="C31" s="102" t="s">
        <v>87</v>
      </c>
      <c r="D31" s="127" t="s">
        <v>70</v>
      </c>
      <c r="E31" s="98">
        <v>29</v>
      </c>
      <c r="F31" s="96" t="s">
        <v>59</v>
      </c>
      <c r="G31" s="166" t="s">
        <v>172</v>
      </c>
      <c r="H31" s="98">
        <v>29</v>
      </c>
      <c r="I31" s="98" t="s">
        <v>56</v>
      </c>
      <c r="J31" s="141"/>
      <c r="K31" s="97">
        <v>29</v>
      </c>
      <c r="L31" s="102" t="s">
        <v>55</v>
      </c>
      <c r="M31" s="131"/>
      <c r="N31" s="118">
        <v>29</v>
      </c>
      <c r="O31" s="118" t="s">
        <v>58</v>
      </c>
      <c r="P31" s="139"/>
      <c r="Q31" s="98">
        <v>29</v>
      </c>
      <c r="R31" s="98" t="s">
        <v>60</v>
      </c>
      <c r="S31" s="160"/>
      <c r="T31" s="97">
        <v>29</v>
      </c>
      <c r="U31" s="97" t="s">
        <v>57</v>
      </c>
      <c r="V31" s="131"/>
      <c r="W31" s="99">
        <v>29</v>
      </c>
      <c r="X31" s="98" t="s">
        <v>54</v>
      </c>
      <c r="Y31" s="130" t="s">
        <v>105</v>
      </c>
      <c r="Z31" s="118">
        <v>29</v>
      </c>
      <c r="AA31" s="118" t="s">
        <v>60</v>
      </c>
      <c r="AB31" s="129"/>
      <c r="AC31" s="118">
        <v>29</v>
      </c>
      <c r="AD31" s="117" t="s">
        <v>59</v>
      </c>
      <c r="AE31" s="129"/>
      <c r="AF31" s="96">
        <v>29</v>
      </c>
      <c r="AG31" s="96" t="s">
        <v>56</v>
      </c>
      <c r="AH31" s="149"/>
      <c r="AI31" s="118">
        <v>29</v>
      </c>
      <c r="AJ31" s="118" t="s">
        <v>60</v>
      </c>
      <c r="AK31" s="135"/>
    </row>
    <row r="32" spans="1:37" s="14" customFormat="1" ht="55.5" customHeight="1">
      <c r="A32" s="101" t="s">
        <v>29</v>
      </c>
      <c r="B32" s="97">
        <v>30</v>
      </c>
      <c r="C32" s="97" t="s">
        <v>57</v>
      </c>
      <c r="D32" s="127"/>
      <c r="E32" s="118">
        <v>30</v>
      </c>
      <c r="F32" s="117" t="s">
        <v>58</v>
      </c>
      <c r="G32" s="135" t="s">
        <v>173</v>
      </c>
      <c r="H32" s="98">
        <v>30</v>
      </c>
      <c r="I32" s="96" t="s">
        <v>60</v>
      </c>
      <c r="J32" s="161"/>
      <c r="K32" s="97">
        <v>30</v>
      </c>
      <c r="L32" s="102" t="s">
        <v>57</v>
      </c>
      <c r="M32" s="131"/>
      <c r="N32" s="98">
        <v>30</v>
      </c>
      <c r="O32" s="118" t="s">
        <v>54</v>
      </c>
      <c r="P32" s="141" t="s">
        <v>97</v>
      </c>
      <c r="Q32" s="97">
        <v>30</v>
      </c>
      <c r="R32" s="97" t="s">
        <v>55</v>
      </c>
      <c r="S32" s="131"/>
      <c r="T32" s="121">
        <v>30</v>
      </c>
      <c r="U32" s="118" t="s">
        <v>59</v>
      </c>
      <c r="V32" s="145"/>
      <c r="W32" s="98">
        <v>30</v>
      </c>
      <c r="X32" s="96" t="s">
        <v>56</v>
      </c>
      <c r="Y32" s="142"/>
      <c r="Z32" s="102">
        <v>30</v>
      </c>
      <c r="AA32" s="97" t="s">
        <v>55</v>
      </c>
      <c r="AB32" s="131"/>
      <c r="AC32" s="118">
        <v>30</v>
      </c>
      <c r="AD32" s="117" t="s">
        <v>58</v>
      </c>
      <c r="AE32" s="135" t="s">
        <v>141</v>
      </c>
      <c r="AF32" s="98"/>
      <c r="AG32" s="98"/>
      <c r="AH32" s="150"/>
      <c r="AI32" s="97">
        <v>30</v>
      </c>
      <c r="AJ32" s="97" t="s">
        <v>55</v>
      </c>
      <c r="AK32" s="172"/>
    </row>
    <row r="33" spans="1:38" s="14" customFormat="1" ht="55.5" customHeight="1">
      <c r="A33" s="105" t="s">
        <v>30</v>
      </c>
      <c r="B33" s="188"/>
      <c r="C33" s="189"/>
      <c r="D33" s="190"/>
      <c r="E33" s="119">
        <v>31</v>
      </c>
      <c r="F33" s="121" t="s">
        <v>54</v>
      </c>
      <c r="G33" s="153" t="s">
        <v>100</v>
      </c>
      <c r="H33" s="188"/>
      <c r="I33" s="189"/>
      <c r="J33" s="190"/>
      <c r="K33" s="121">
        <v>31</v>
      </c>
      <c r="L33" s="121" t="s">
        <v>59</v>
      </c>
      <c r="M33" s="167"/>
      <c r="N33" s="104">
        <v>31</v>
      </c>
      <c r="O33" s="121" t="s">
        <v>56</v>
      </c>
      <c r="P33" s="142" t="s">
        <v>178</v>
      </c>
      <c r="Q33" s="189"/>
      <c r="R33" s="189"/>
      <c r="S33" s="190"/>
      <c r="T33" s="121">
        <v>31</v>
      </c>
      <c r="U33" s="121" t="s">
        <v>58</v>
      </c>
      <c r="V33" s="145"/>
      <c r="W33" s="188"/>
      <c r="X33" s="189"/>
      <c r="Y33" s="190"/>
      <c r="Z33" s="168">
        <v>31</v>
      </c>
      <c r="AA33" s="168" t="s">
        <v>57</v>
      </c>
      <c r="AB33" s="169"/>
      <c r="AC33" s="121">
        <v>31</v>
      </c>
      <c r="AD33" s="121" t="s">
        <v>54</v>
      </c>
      <c r="AE33" s="148" t="s">
        <v>132</v>
      </c>
      <c r="AF33" s="107"/>
      <c r="AG33" s="106"/>
      <c r="AH33" s="151"/>
      <c r="AI33" s="168">
        <v>31</v>
      </c>
      <c r="AJ33" s="168" t="s">
        <v>57</v>
      </c>
      <c r="AK33" s="174"/>
      <c r="AL33" s="82"/>
    </row>
    <row r="34" spans="1:38" s="14" customFormat="1" ht="82.5" customHeight="1">
      <c r="A34" s="108"/>
      <c r="B34" s="109"/>
      <c r="C34" s="109"/>
      <c r="D34" s="110"/>
      <c r="E34" s="111"/>
      <c r="F34" s="111"/>
      <c r="G34" s="110" t="s">
        <v>71</v>
      </c>
      <c r="H34" s="109"/>
      <c r="I34" s="109"/>
      <c r="J34" s="110"/>
      <c r="K34" s="112"/>
      <c r="L34" s="112"/>
      <c r="M34" s="113"/>
      <c r="N34" s="109"/>
      <c r="O34" s="109"/>
      <c r="P34" s="113"/>
      <c r="Q34" s="109"/>
      <c r="R34" s="109"/>
      <c r="S34" s="110"/>
      <c r="T34" s="111"/>
      <c r="U34" s="111"/>
      <c r="V34" s="113"/>
      <c r="W34" s="111"/>
      <c r="X34" s="111"/>
      <c r="Y34" s="110"/>
      <c r="Z34" s="109"/>
      <c r="AA34" s="109"/>
      <c r="AB34" s="113"/>
      <c r="AC34" s="111"/>
      <c r="AD34" s="111"/>
      <c r="AE34" s="110"/>
      <c r="AF34" s="114"/>
      <c r="AG34" s="114"/>
      <c r="AH34" s="115" t="s">
        <v>129</v>
      </c>
      <c r="AI34" s="114"/>
      <c r="AJ34" s="114"/>
      <c r="AK34" s="110" t="s">
        <v>68</v>
      </c>
      <c r="AL34" s="82"/>
    </row>
    <row r="35" spans="1:4" ht="24" customHeight="1">
      <c r="A35" s="89"/>
      <c r="D35" s="90"/>
    </row>
    <row r="36" spans="1:4" ht="24" customHeight="1">
      <c r="A36" s="86"/>
      <c r="D36" s="90"/>
    </row>
  </sheetData>
  <sheetProtection/>
  <mergeCells count="18">
    <mergeCell ref="B1:C1"/>
    <mergeCell ref="H33:J33"/>
    <mergeCell ref="B33:D33"/>
    <mergeCell ref="W33:Y33"/>
    <mergeCell ref="Q33:S33"/>
    <mergeCell ref="AC1:AK1"/>
    <mergeCell ref="T2:U2"/>
    <mergeCell ref="W2:X2"/>
    <mergeCell ref="B2:C2"/>
    <mergeCell ref="AC2:AD2"/>
    <mergeCell ref="AF2:AG2"/>
    <mergeCell ref="AI2:AJ2"/>
    <mergeCell ref="E2:F2"/>
    <mergeCell ref="H2:I2"/>
    <mergeCell ref="K2:L2"/>
    <mergeCell ref="N2:O2"/>
    <mergeCell ref="Q2:R2"/>
    <mergeCell ref="Z2:AA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8" scale="47" r:id="rId2"/>
  <colBreaks count="1" manualBreakCount="1">
    <brk id="37" max="4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50" zoomScaleNormal="150" zoomScaleSheetLayoutView="15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00390625" defaultRowHeight="24" customHeight="1"/>
  <cols>
    <col min="1" max="1" width="4.875" style="11" customWidth="1"/>
    <col min="2" max="2" width="4.25390625" style="13" customWidth="1"/>
    <col min="3" max="3" width="26.625" style="5" customWidth="1"/>
    <col min="4" max="4" width="4.25390625" style="13" customWidth="1"/>
    <col min="5" max="5" width="27.25390625" style="5" customWidth="1"/>
    <col min="6" max="6" width="4.25390625" style="13" customWidth="1"/>
    <col min="7" max="7" width="30.125" style="5" customWidth="1"/>
    <col min="8" max="8" width="4.25390625" style="13" customWidth="1"/>
    <col min="9" max="9" width="27.875" style="5" customWidth="1"/>
    <col min="10" max="10" width="5.375" style="13" customWidth="1"/>
    <col min="11" max="11" width="29.375" style="1" customWidth="1"/>
    <col min="12" max="13" width="9.00390625" style="1" customWidth="1"/>
    <col min="14" max="16384" width="9.00390625" style="1" customWidth="1"/>
  </cols>
  <sheetData>
    <row r="1" spans="1:11" s="3" customFormat="1" ht="27.75" customHeight="1">
      <c r="A1" s="15"/>
      <c r="B1" s="12"/>
      <c r="C1" s="33">
        <f ca="1">TODAY()</f>
        <v>45033</v>
      </c>
      <c r="D1" s="12"/>
      <c r="E1" s="196" t="s">
        <v>69</v>
      </c>
      <c r="F1" s="197"/>
      <c r="G1" s="197"/>
      <c r="H1" s="12"/>
      <c r="I1" s="34"/>
      <c r="J1" s="12"/>
      <c r="K1" s="33">
        <f ca="1">TODAY()</f>
        <v>45033</v>
      </c>
    </row>
    <row r="2" spans="1:11" s="2" customFormat="1" ht="18.75" customHeight="1">
      <c r="A2" s="16"/>
      <c r="B2" s="6"/>
      <c r="C2" s="26" t="s">
        <v>35</v>
      </c>
      <c r="D2" s="6"/>
      <c r="E2" s="26" t="s">
        <v>33</v>
      </c>
      <c r="F2" s="6"/>
      <c r="G2" s="26" t="s">
        <v>34</v>
      </c>
      <c r="H2" s="25"/>
      <c r="I2" s="27" t="s">
        <v>36</v>
      </c>
      <c r="J2" s="25"/>
      <c r="K2" s="28" t="s">
        <v>32</v>
      </c>
    </row>
    <row r="3" spans="1:11" s="14" customFormat="1" ht="51" customHeight="1">
      <c r="A3" s="7" t="s">
        <v>0</v>
      </c>
      <c r="B3" s="29">
        <f>IF('年間'!B3="","",'年間'!B3)</f>
        <v>1</v>
      </c>
      <c r="C3" s="39">
        <f>IF('年間'!D3="","",'年間'!D3)</f>
      </c>
      <c r="D3" s="29">
        <f>IF('年間'!E3="","",'年間'!E3)</f>
        <v>1</v>
      </c>
      <c r="E3" s="39">
        <f>IF('年間'!G3="","",'年間'!G3)</f>
      </c>
      <c r="F3" s="29">
        <f>IF('年間'!H3="","",'年間'!H3)</f>
        <v>1</v>
      </c>
      <c r="G3" s="36" t="str">
        <f>IF('年間'!J3="","",'年間'!J3)</f>
        <v>校医検診</v>
      </c>
      <c r="H3" s="29">
        <f>IF('年間'!K3="","",'年間'!K3)</f>
        <v>1</v>
      </c>
      <c r="I3" s="37">
        <f>IF('年間'!M3="","",'年間'!M3)</f>
      </c>
      <c r="J3" s="29">
        <f>IF('年間'!N3="","",'年間'!N3)</f>
        <v>1</v>
      </c>
      <c r="K3" s="38">
        <f>IF('年間'!P3="","",'年間'!P3)</f>
      </c>
    </row>
    <row r="4" spans="1:11" s="14" customFormat="1" ht="49.5" customHeight="1">
      <c r="A4" s="8" t="s">
        <v>1</v>
      </c>
      <c r="B4" s="29">
        <f>IF('年間'!B4="","",'年間'!B4)</f>
        <v>2</v>
      </c>
      <c r="C4" s="39">
        <f>IF('年間'!D4="","",'年間'!D4)</f>
      </c>
      <c r="D4" s="29">
        <f>IF('年間'!E4="","",'年間'!E4)</f>
        <v>2</v>
      </c>
      <c r="E4" s="39" t="str">
        <f>IF('年間'!G4="","",'年間'!G4)</f>
        <v>PTA役員会①</v>
      </c>
      <c r="F4" s="29">
        <f>IF('年間'!H4="","",'年間'!H4)</f>
        <v>2</v>
      </c>
      <c r="G4" s="35">
        <f>IF('年間'!J4="","",'年間'!J4)</f>
      </c>
      <c r="H4" s="29">
        <f>IF('年間'!K4="","",'年間'!K4)</f>
        <v>2</v>
      </c>
      <c r="I4" s="37">
        <f>IF('年間'!M4="","",'年間'!M4)</f>
      </c>
      <c r="J4" s="29">
        <f>IF('年間'!N4="","",'年間'!N4)</f>
        <v>2</v>
      </c>
      <c r="K4" s="37">
        <f>IF('年間'!P4="","",'年間'!P4)</f>
      </c>
    </row>
    <row r="5" spans="1:11" s="14" customFormat="1" ht="28.5" customHeight="1">
      <c r="A5" s="8" t="s">
        <v>2</v>
      </c>
      <c r="B5" s="29">
        <f>IF('年間'!B5="","",'年間'!B5)</f>
        <v>3</v>
      </c>
      <c r="C5" s="76" t="str">
        <f>IF('年間'!D5="","",'年間'!D5)</f>
        <v>学年始休業</v>
      </c>
      <c r="D5" s="29">
        <f>IF('年間'!E5="","",'年間'!E5)</f>
        <v>3</v>
      </c>
      <c r="E5" s="39" t="str">
        <f>IF('年間'!G5="","",'年間'!G5)</f>
        <v>憲法記念日</v>
      </c>
      <c r="F5" s="29">
        <f>IF('年間'!H5="","",'年間'!H5)</f>
        <v>3</v>
      </c>
      <c r="G5" s="35" t="str">
        <f>IF('年間'!J5="","",'年間'!J5)</f>
        <v>輪島市民祭り</v>
      </c>
      <c r="H5" s="29">
        <f>IF('年間'!K5="","",'年間'!K5)</f>
        <v>3</v>
      </c>
      <c r="I5" s="41" t="str">
        <f>IF('年間'!M5="","",'年間'!M5)</f>
        <v>PTA役員会②</v>
      </c>
      <c r="J5" s="29">
        <f>IF('年間'!N5="","",'年間'!N5)</f>
        <v>3</v>
      </c>
      <c r="K5" s="37">
        <f>IF('年間'!P5="","",'年間'!P5)</f>
      </c>
    </row>
    <row r="6" spans="1:11" s="14" customFormat="1" ht="51" customHeight="1">
      <c r="A6" s="8" t="s">
        <v>3</v>
      </c>
      <c r="B6" s="29">
        <f>IF('年間'!B6="","",'年間'!B6)</f>
        <v>4</v>
      </c>
      <c r="C6" s="39">
        <f>IF('年間'!D6="","",'年間'!D6)</f>
      </c>
      <c r="D6" s="29">
        <f>IF('年間'!E6="","",'年間'!E6)</f>
        <v>4</v>
      </c>
      <c r="E6" s="39" t="str">
        <f>IF('年間'!G6="","",'年間'!G6)</f>
        <v>みどりの日</v>
      </c>
      <c r="F6" s="29">
        <f>IF('年間'!H6="","",'年間'!H6)</f>
        <v>4</v>
      </c>
      <c r="G6" s="39" t="str">
        <f>IF('年間'!J6="","",'年間'!J6)</f>
        <v>輪島市民祭り(パレード参加）登校日
</v>
      </c>
      <c r="H6" s="29">
        <f>IF('年間'!K6="","",'年間'!K6)</f>
        <v>4</v>
      </c>
      <c r="I6" s="37">
        <f>IF('年間'!M6="","",'年間'!M6)</f>
      </c>
      <c r="J6" s="29">
        <f>IF('年間'!N6="","",'年間'!N6)</f>
        <v>4</v>
      </c>
      <c r="K6" s="37"/>
    </row>
    <row r="7" spans="1:11" s="14" customFormat="1" ht="47.25" customHeight="1">
      <c r="A7" s="8" t="s">
        <v>4</v>
      </c>
      <c r="B7" s="80">
        <f>IF('年間'!B7="","",'年間'!B7)</f>
        <v>5</v>
      </c>
      <c r="C7" s="81">
        <f>IF('年間'!D7="","",'年間'!D7)</f>
      </c>
      <c r="D7" s="71">
        <f>IF('年間'!E7="","",'年間'!E7)</f>
        <v>5</v>
      </c>
      <c r="E7" s="39" t="str">
        <f>IF('年間'!G7="","",'年間'!G7)</f>
        <v>こどもの日</v>
      </c>
      <c r="F7" s="80">
        <f>IF('年間'!H7="","",'年間'!H7)</f>
        <v>5</v>
      </c>
      <c r="G7" s="35" t="str">
        <f>IF('年間'!J7="","",'年間'!J7)</f>
        <v>市民祭り代休日</v>
      </c>
      <c r="H7" s="29">
        <f>IF('年間'!K7="","",'年間'!K7)</f>
        <v>5</v>
      </c>
      <c r="I7" s="41" t="str">
        <f>IF('年間'!M7="","",'年間'!M7)</f>
        <v>シェイクアウト訓練
</v>
      </c>
      <c r="J7" s="29">
        <f>IF('年間'!N7="","",'年間'!N7)</f>
        <v>5</v>
      </c>
      <c r="K7" s="37">
        <f>IF('年間'!P6="","",'年間'!P6)</f>
      </c>
    </row>
    <row r="8" spans="1:11" s="14" customFormat="1" ht="41.25" customHeight="1">
      <c r="A8" s="8" t="s">
        <v>5</v>
      </c>
      <c r="B8" s="29">
        <f>IF('年間'!B8="","",'年間'!B8)</f>
        <v>6</v>
      </c>
      <c r="C8" s="39"/>
      <c r="D8" s="29">
        <f>IF('年間'!E8="","",'年間'!E8)</f>
        <v>6</v>
      </c>
      <c r="E8" s="39">
        <f>IF('年間'!G8="","",'年間'!G8)</f>
      </c>
      <c r="F8" s="29">
        <f>IF('年間'!H8="","",'年間'!H8)</f>
        <v>6</v>
      </c>
      <c r="G8" s="35">
        <f>IF('年間'!J8="","",'年間'!J8)</f>
      </c>
      <c r="H8" s="29">
        <f>IF('年間'!K8="","",'年間'!K8)</f>
        <v>6</v>
      </c>
      <c r="I8" s="41">
        <f>IF('年間'!M8="","",'年間'!M8)</f>
      </c>
      <c r="J8" s="29">
        <f>IF('年間'!N8="","",'年間'!N8)</f>
        <v>6</v>
      </c>
      <c r="K8" s="41">
        <f>IF('年間'!P8="","",'年間'!P8)</f>
      </c>
    </row>
    <row r="9" spans="1:11" s="14" customFormat="1" ht="51.75" customHeight="1">
      <c r="A9" s="8" t="s">
        <v>6</v>
      </c>
      <c r="B9" s="29">
        <f>IF('年間'!B9="","",'年間'!B9)</f>
        <v>7</v>
      </c>
      <c r="C9" s="39" t="str">
        <f>IF('年間'!D9="","",'年間'!D9)</f>
        <v>新任式，入学式
１学期始業式</v>
      </c>
      <c r="D9" s="29">
        <f>IF('年間'!E9="","",'年間'!E9)</f>
        <v>7</v>
      </c>
      <c r="E9" s="39">
        <f>IF('年間'!G9="","",'年間'!G9)</f>
      </c>
      <c r="F9" s="29">
        <f>IF('年間'!H9="","",'年間'!H9)</f>
        <v>7</v>
      </c>
      <c r="G9" s="35">
        <f>IF('年間'!J9="","",'年間'!J9)</f>
      </c>
      <c r="H9" s="29">
        <f>IF('年間'!K9="","",'年間'!K9)</f>
        <v>7</v>
      </c>
      <c r="I9" s="41">
        <f>IF('年間'!M9="","",'年間'!M9)</f>
      </c>
      <c r="J9" s="29">
        <f>IF('年間'!N9="","",'年間'!N9)</f>
        <v>7</v>
      </c>
      <c r="K9" s="41">
        <f>IF('年間'!P9="","",'年間'!P9)</f>
      </c>
    </row>
    <row r="10" spans="1:11" s="14" customFormat="1" ht="40.5" customHeight="1">
      <c r="A10" s="8" t="s">
        <v>7</v>
      </c>
      <c r="B10" s="29">
        <f>IF('年間'!B10="","",'年間'!B10)</f>
        <v>8</v>
      </c>
      <c r="C10" s="39">
        <f>IF('年間'!D10="","",'年間'!D10)</f>
      </c>
      <c r="D10" s="29">
        <f>IF('年間'!E10="","",'年間'!E10)</f>
        <v>8</v>
      </c>
      <c r="E10" s="39">
        <f>IF('年間'!G10="","",'年間'!G10)</f>
      </c>
      <c r="F10" s="29">
        <f>IF('年間'!H10="","",'年間'!H10)</f>
        <v>8</v>
      </c>
      <c r="G10" s="36">
        <f>IF('年間'!J10="","",'年間'!J10)</f>
      </c>
      <c r="H10" s="29">
        <f>IF('年間'!K10="","",'年間'!K10)</f>
        <v>8</v>
      </c>
      <c r="I10" s="37">
        <f>IF('年間'!M10="","",'年間'!M10)</f>
      </c>
      <c r="J10" s="29">
        <f>IF('年間'!N10="","",'年間'!N10)</f>
        <v>8</v>
      </c>
      <c r="K10" s="37">
        <f>IF('年間'!P10="","",'年間'!P10)</f>
      </c>
    </row>
    <row r="11" spans="1:11" s="14" customFormat="1" ht="36" customHeight="1">
      <c r="A11" s="8" t="s">
        <v>8</v>
      </c>
      <c r="B11" s="29">
        <f>IF('年間'!B11="","",'年間'!B11)</f>
        <v>9</v>
      </c>
      <c r="C11" s="39">
        <f>IF('年間'!D11="","",'年間'!D11)</f>
      </c>
      <c r="D11" s="29">
        <f>IF('年間'!E11="","",'年間'!E11)</f>
        <v>9</v>
      </c>
      <c r="E11" s="39">
        <f>IF('年間'!G11="","",'年間'!G11)</f>
      </c>
      <c r="F11" s="29">
        <f>IF('年間'!H11="","",'年間'!H11)</f>
        <v>9</v>
      </c>
      <c r="G11" s="35" t="str">
        <f>IF('年間'!J11="","",'年間'!J11)</f>
        <v>スクールシアター</v>
      </c>
      <c r="H11" s="29">
        <f>IF('年間'!K11="","",'年間'!K11)</f>
        <v>9</v>
      </c>
      <c r="I11" s="41">
        <f>IF('年間'!M11="","",'年間'!M11)</f>
      </c>
      <c r="J11" s="29">
        <f>IF('年間'!N11="","",'年間'!N11)</f>
        <v>9</v>
      </c>
      <c r="K11" s="37">
        <f>IF('年間'!P11="","",'年間'!P11)</f>
      </c>
    </row>
    <row r="12" spans="1:11" s="14" customFormat="1" ht="51" customHeight="1">
      <c r="A12" s="8" t="s">
        <v>9</v>
      </c>
      <c r="B12" s="29">
        <f>IF('年間'!B12="","",'年間'!B12)</f>
        <v>10</v>
      </c>
      <c r="C12" s="39" t="str">
        <f>IF('年間'!D12="","",'年間'!D12)</f>
        <v>身体測定　
児童委員会①　</v>
      </c>
      <c r="D12" s="29">
        <f>IF('年間'!E12="","",'年間'!E12)</f>
        <v>10</v>
      </c>
      <c r="E12" s="39" t="str">
        <f>IF('年間'!G12="","",'年間'!G12)</f>
        <v>クラブ②</v>
      </c>
      <c r="F12" s="29">
        <f>IF('年間'!H12="","",'年間'!H12)</f>
        <v>10</v>
      </c>
      <c r="G12" s="39" t="str">
        <f>IF('年間'!J12="","",'年間'!J12)</f>
        <v>県陸上輪島市予選会（9：00～マリンタウン４～６年希望者）</v>
      </c>
      <c r="H12" s="29">
        <f>IF('年間'!K12="","",'年間'!K12)</f>
        <v>10</v>
      </c>
      <c r="I12" s="41">
        <f>IF('年間'!M12="","",'年間'!M12)</f>
      </c>
      <c r="J12" s="29">
        <f>IF('年間'!N12="","",'年間'!N12)</f>
        <v>10</v>
      </c>
      <c r="K12" s="38">
        <f>IF('年間'!P12="","",'年間'!P12)</f>
      </c>
    </row>
    <row r="13" spans="1:11" s="14" customFormat="1" ht="104.25" customHeight="1">
      <c r="A13" s="8" t="s">
        <v>10</v>
      </c>
      <c r="B13" s="29">
        <f>IF('年間'!B13="","",'年間'!B13)</f>
        <v>11</v>
      </c>
      <c r="C13" s="39" t="str">
        <f>IF('年間'!D13="","",'年間'!D13)</f>
        <v>集団下校　PTA三役会①  
</v>
      </c>
      <c r="D13" s="29">
        <f>IF('年間'!E13="","",'年間'!E13)</f>
        <v>11</v>
      </c>
      <c r="E13" s="39" t="str">
        <f>IF('年間'!G13="","",'年間'!G13)</f>
        <v>避難訓練（授業中火災）</v>
      </c>
      <c r="F13" s="29">
        <f>IF('年間'!H13="","",'年間'!H13)</f>
        <v>11</v>
      </c>
      <c r="G13" s="36">
        <f>IF('年間'!J13="","",'年間'!J13)</f>
      </c>
      <c r="H13" s="29">
        <f>IF('年間'!K13="","",'年間'!K13)</f>
        <v>11</v>
      </c>
      <c r="I13" s="41">
        <f>IF('年間'!M13="","",'年間'!M13)</f>
      </c>
      <c r="J13" s="29">
        <f>IF('年間'!N13="","",'年間'!N13)</f>
        <v>11</v>
      </c>
      <c r="K13" s="37">
        <f>IF('年間'!P14="","",'年間'!P14)</f>
      </c>
    </row>
    <row r="14" spans="1:11" s="14" customFormat="1" ht="52.5" customHeight="1">
      <c r="A14" s="8" t="s">
        <v>11</v>
      </c>
      <c r="B14" s="71">
        <f>IF('年間'!B14="","",'年間'!B14)</f>
        <v>12</v>
      </c>
      <c r="C14" s="77" t="str">
        <f>IF('年間'!D14="","",'年間'!D14)</f>
        <v>クラブ①
</v>
      </c>
      <c r="D14" s="71">
        <f>IF('年間'!E14="","",'年間'!E14)</f>
        <v>12</v>
      </c>
      <c r="E14" s="39" t="str">
        <f>IF('年間'!G14="","",'年間'!G14)</f>
        <v>検尿1次</v>
      </c>
      <c r="F14" s="71">
        <f>IF('年間'!H14="","",'年間'!H14)</f>
        <v>12</v>
      </c>
      <c r="G14" s="36">
        <f>IF('年間'!J14="","",'年間'!J14)</f>
      </c>
      <c r="H14" s="29">
        <f>IF('年間'!K14="","",'年間'!K14)</f>
        <v>12</v>
      </c>
      <c r="I14" s="37" t="str">
        <f>IF('年間'!M14="","",'年間'!M14)</f>
        <v>全校集会
</v>
      </c>
      <c r="J14" s="29">
        <f>IF('年間'!N14="","",'年間'!N14)</f>
        <v>12</v>
      </c>
      <c r="K14" s="38"/>
    </row>
    <row r="15" spans="1:11" s="14" customFormat="1" ht="73.5" customHeight="1">
      <c r="A15" s="8" t="s">
        <v>12</v>
      </c>
      <c r="B15" s="29">
        <f>IF('年間'!B15="","",'年間'!B15)</f>
        <v>13</v>
      </c>
      <c r="C15" s="39" t="str">
        <f>IF('年間'!D15="","",'年間'!D15)</f>
        <v>全国学力質問紙調査</v>
      </c>
      <c r="D15" s="29">
        <f>IF('年間'!E15="","",'年間'!E15)</f>
        <v>13</v>
      </c>
      <c r="E15" s="39" t="str">
        <f>IF('年間'!G15="","",'年間'!G15)</f>
        <v>草刈り奉仕作業</v>
      </c>
      <c r="F15" s="29">
        <f>IF('年間'!H15="","",'年間'!H15)</f>
        <v>13</v>
      </c>
      <c r="G15" s="40">
        <f>IF('年間'!J15="","",'年間'!J15)</f>
      </c>
      <c r="H15" s="29">
        <f>IF('年間'!K15="","",'年間'!K15)</f>
        <v>13</v>
      </c>
      <c r="I15" s="37">
        <f>IF('年間'!M15="","",'年間'!M15)</f>
      </c>
      <c r="J15" s="29">
        <f>IF('年間'!N15="","",'年間'!N15)</f>
        <v>13</v>
      </c>
      <c r="K15" s="37">
        <f>IF('年間'!P15="","",'年間'!P15)</f>
      </c>
    </row>
    <row r="16" spans="1:11" s="14" customFormat="1" ht="62.25" customHeight="1">
      <c r="A16" s="8" t="s">
        <v>13</v>
      </c>
      <c r="B16" s="29">
        <f>IF('年間'!B16="","",'年間'!B16)</f>
        <v>14</v>
      </c>
      <c r="C16" s="39">
        <f>IF('年間'!D16="","",'年間'!D16)</f>
      </c>
      <c r="D16" s="29">
        <f>IF('年間'!E16="","",'年間'!E16)</f>
        <v>14</v>
      </c>
      <c r="E16" s="39">
        <f>IF('年間'!G16="","",'年間'!G16)</f>
      </c>
      <c r="F16" s="29">
        <f>IF('年間'!H16="","",'年間'!H16)</f>
        <v>14</v>
      </c>
      <c r="G16" s="36">
        <f>IF('年間'!J16="","",'年間'!J16)</f>
      </c>
      <c r="H16" s="29">
        <f>IF('年間'!K16="","",'年間'!K16)</f>
        <v>14</v>
      </c>
      <c r="I16" s="37" t="str">
        <f>IF('年間'!M16="","",'年間'!M16)</f>
        <v>避難訓練（不審者）・防犯教室</v>
      </c>
      <c r="J16" s="29">
        <f>IF('年間'!N16="","",'年間'!N16)</f>
        <v>14</v>
      </c>
      <c r="K16" s="37">
        <f>IF('年間'!P16="","",'年間'!P16)</f>
      </c>
    </row>
    <row r="17" spans="1:11" s="14" customFormat="1" ht="30" customHeight="1">
      <c r="A17" s="8" t="s">
        <v>14</v>
      </c>
      <c r="B17" s="29">
        <f>IF('年間'!B17="","",'年間'!B17)</f>
        <v>15</v>
      </c>
      <c r="C17" s="39" t="str">
        <f>IF('年間'!D17="","",'年間'!D17)</f>
        <v>スピードウォーク大会※希望者　　</v>
      </c>
      <c r="D17" s="29">
        <f>IF('年間'!E17="","",'年間'!E17)</f>
        <v>15</v>
      </c>
      <c r="E17" s="39">
        <f>IF('年間'!G17="","",'年間'!G17)</f>
      </c>
      <c r="F17" s="29">
        <f>IF('年間'!H17="","",'年間'!H17)</f>
        <v>15</v>
      </c>
      <c r="G17" s="36" t="str">
        <f>IF('年間'!J17="","",'年間'!J17)</f>
        <v>プール掃除２～６年
検尿2次</v>
      </c>
      <c r="H17" s="29">
        <f>IF('年間'!K17="","",'年間'!K17)</f>
        <v>15</v>
      </c>
      <c r="I17" s="37">
        <f>IF('年間'!M17="","",'年間'!M17)</f>
      </c>
      <c r="J17" s="29">
        <f>IF('年間'!N17="","",'年間'!N17)</f>
        <v>15</v>
      </c>
      <c r="K17" s="37">
        <f>IF('年間'!P17="","",'年間'!P17)</f>
      </c>
    </row>
    <row r="18" spans="1:11" s="14" customFormat="1" ht="30.75" customHeight="1">
      <c r="A18" s="8" t="s">
        <v>15</v>
      </c>
      <c r="B18" s="29">
        <f>IF('年間'!B18="","",'年間'!B18)</f>
        <v>16</v>
      </c>
      <c r="C18" s="39">
        <f>IF('年間'!D18="","",'年間'!D18)</f>
      </c>
      <c r="D18" s="29">
        <f>IF('年間'!E18="","",'年間'!E18)</f>
        <v>16</v>
      </c>
      <c r="E18" s="39">
        <f>IF('年間'!G18="","",'年間'!G18)</f>
      </c>
      <c r="F18" s="29">
        <f>IF('年間'!H18="","",'年間'!H18)</f>
        <v>16</v>
      </c>
      <c r="G18" s="35" t="str">
        <f>IF('年間'!J18="","",'年間'!J18)</f>
        <v>プール掃除予備日</v>
      </c>
      <c r="H18" s="29">
        <f>IF('年間'!K18="","",'年間'!K18)</f>
        <v>16</v>
      </c>
      <c r="I18" s="41">
        <f>IF('年間'!M18="","",'年間'!M18)</f>
      </c>
      <c r="J18" s="29">
        <f>IF('年間'!N18="","",'年間'!N18)</f>
        <v>16</v>
      </c>
      <c r="K18" s="37">
        <f>IF('年間'!P18="","",'年間'!P18)</f>
      </c>
    </row>
    <row r="19" spans="1:11" s="14" customFormat="1" ht="38.25" customHeight="1">
      <c r="A19" s="8" t="s">
        <v>16</v>
      </c>
      <c r="B19" s="29">
        <f>IF('年間'!B19="","",'年間'!B19)</f>
        <v>17</v>
      </c>
      <c r="C19" s="39" t="str">
        <f>IF('年間'!D19="","",'年間'!D19)</f>
        <v>県基礎学力調査</v>
      </c>
      <c r="D19" s="29">
        <f>IF('年間'!E19="","",'年間'!E19)</f>
        <v>17</v>
      </c>
      <c r="E19" s="39" t="str">
        <f>IF('年間'!G19="","",'年間'!G19)</f>
        <v>クラブ③  </v>
      </c>
      <c r="F19" s="29">
        <f>IF('年間'!H19="","",'年間'!H19)</f>
        <v>17</v>
      </c>
      <c r="G19" s="39">
        <f>IF('年間'!J19="","",'年間'!J19)</f>
      </c>
      <c r="H19" s="29">
        <f>IF('年間'!K19="","",'年間'!K19)</f>
        <v>17</v>
      </c>
      <c r="I19" s="41" t="str">
        <f>IF('年間'!M19="","",'年間'!M19)</f>
        <v>海の日　
県小学生陸上競技交流大会（９：３０～西部緑地）</v>
      </c>
      <c r="J19" s="29">
        <f>IF('年間'!N19="","",'年間'!N19)</f>
        <v>17</v>
      </c>
      <c r="K19" s="37">
        <f>IF('年間'!P19="","",'年間'!P19)</f>
      </c>
    </row>
    <row r="20" spans="1:11" s="14" customFormat="1" ht="36.75" customHeight="1">
      <c r="A20" s="8" t="s">
        <v>17</v>
      </c>
      <c r="B20" s="29">
        <f>IF('年間'!B20="","",'年間'!B20)</f>
        <v>18</v>
      </c>
      <c r="C20" s="39" t="str">
        <f>IF('年間'!D20="","",'年間'!D20)</f>
        <v>全国学力・学習状況調査</v>
      </c>
      <c r="D20" s="29">
        <f>IF('年間'!E20="","",'年間'!E20)</f>
        <v>18</v>
      </c>
      <c r="E20" s="39">
        <f>IF('年間'!G20="","",'年間'!G20)</f>
      </c>
      <c r="F20" s="29">
        <f>IF('年間'!H20="","",'年間'!H20)</f>
        <v>18</v>
      </c>
      <c r="G20" s="35">
        <f>IF('年間'!J20="","",'年間'!J20)</f>
      </c>
      <c r="H20" s="29">
        <f>IF('年間'!K20="","",'年間'!K20)</f>
        <v>18</v>
      </c>
      <c r="I20" s="41">
        <f>IF('年間'!M20="","",'年間'!M20)</f>
      </c>
      <c r="J20" s="29">
        <f>IF('年間'!N20="","",'年間'!N20)</f>
        <v>18</v>
      </c>
      <c r="K20" s="37">
        <f>IF('年間'!P20="","",'年間'!P20)</f>
      </c>
    </row>
    <row r="21" spans="1:11" s="14" customFormat="1" ht="57.75" customHeight="1">
      <c r="A21" s="8" t="s">
        <v>18</v>
      </c>
      <c r="B21" s="71">
        <f>IF('年間'!B21="","",'年間'!B21)</f>
        <v>19</v>
      </c>
      <c r="C21" s="77">
        <f>IF('年間'!D21="","",'年間'!D21)</f>
      </c>
      <c r="D21" s="71">
        <f>IF('年間'!E21="","",'年間'!E21)</f>
        <v>19</v>
      </c>
      <c r="E21" s="39">
        <f>IF('年間'!G21="","",'年間'!G21)</f>
      </c>
      <c r="F21" s="71">
        <f>IF('年間'!H21="","",'年間'!H21)</f>
        <v>19</v>
      </c>
      <c r="G21" s="39">
        <f>IF('年間'!J21="","",'年間'!J21)</f>
      </c>
      <c r="H21" s="29">
        <f>IF('年間'!K21="","",'年間'!K21)</f>
        <v>19</v>
      </c>
      <c r="I21" s="37" t="str">
        <f>IF('年間'!M21="","",'年間'!M21)</f>
        <v>児童委員会⑤</v>
      </c>
      <c r="J21" s="29">
        <f>IF('年間'!N21="","",'年間'!N21)</f>
        <v>19</v>
      </c>
      <c r="K21" s="58">
        <f>IF('年間'!P21="","",'年間'!P21)</f>
      </c>
    </row>
    <row r="22" spans="1:11" s="14" customFormat="1" ht="62.25" customHeight="1">
      <c r="A22" s="8" t="s">
        <v>19</v>
      </c>
      <c r="B22" s="29">
        <f>IF('年間'!B22="","",'年間'!B22)</f>
        <v>20</v>
      </c>
      <c r="C22" s="39" t="str">
        <f>IF('年間'!D22="","",'年間'!D22)</f>
        <v>授業参観①　ＰＴＡ総会，ＰＴＡ専門委員会，学級懇談会
</v>
      </c>
      <c r="D22" s="29">
        <f>IF('年間'!E22="","",'年間'!E22)</f>
        <v>20</v>
      </c>
      <c r="E22" s="39" t="str">
        <f>IF('年間'!G22="","",'年間'!G22)</f>
        <v>運動会</v>
      </c>
      <c r="F22" s="29">
        <f>IF('年間'!H22="","",'年間'!H22)</f>
        <v>20</v>
      </c>
      <c r="G22" s="39" t="str">
        <f>IF('年間'!J22="","",'年間'!J22)</f>
        <v>給食試食会，授業参観②
学校保健委員会，心肺蘇生法講習会，学級懇談会</v>
      </c>
      <c r="H22" s="29">
        <f>IF('年間'!K22="","",'年間'!K22)</f>
        <v>20</v>
      </c>
      <c r="I22" s="37" t="str">
        <f>IF('年間'!M22="","",'年間'!M22)</f>
        <v>１学期終業式
</v>
      </c>
      <c r="J22" s="29">
        <f>IF('年間'!N22="","",'年間'!N22)</f>
        <v>20</v>
      </c>
      <c r="K22" s="37">
        <f>IF('年間'!P22="","",'年間'!P22)</f>
      </c>
    </row>
    <row r="23" spans="1:11" s="14" customFormat="1" ht="61.5" customHeight="1">
      <c r="A23" s="8" t="s">
        <v>20</v>
      </c>
      <c r="B23" s="29">
        <f>IF('年間'!B23="","",'年間'!B23)</f>
        <v>21</v>
      </c>
      <c r="C23" s="39">
        <f>IF('年間'!D23="","",'年間'!D23)</f>
      </c>
      <c r="D23" s="29">
        <f>IF('年間'!E23="","",'年間'!E23)</f>
        <v>21</v>
      </c>
      <c r="E23" s="39" t="str">
        <f>IF('年間'!G23="","",'年間'!G23)</f>
        <v>運動会予備日</v>
      </c>
      <c r="F23" s="29">
        <f>IF('年間'!H23="","",'年間'!H23)</f>
        <v>21</v>
      </c>
      <c r="G23" s="36" t="str">
        <f>IF('年間'!J23="","",'年間'!J23)</f>
        <v>児童委員会④</v>
      </c>
      <c r="H23" s="29">
        <f>IF('年間'!K23="","",'年間'!K23)</f>
        <v>21</v>
      </c>
      <c r="I23" s="37" t="str">
        <f>IF('年間'!M23="","",'年間'!M23)</f>
        <v>夏季休業 
通知簿渡し（午前）</v>
      </c>
      <c r="J23" s="29">
        <f>IF('年間'!N23="","",'年間'!N23)</f>
        <v>21</v>
      </c>
      <c r="K23" s="37">
        <f>IF('年間'!P23="","",'年間'!P23)</f>
      </c>
    </row>
    <row r="24" spans="1:11" s="14" customFormat="1" ht="52.5" customHeight="1">
      <c r="A24" s="8" t="s">
        <v>21</v>
      </c>
      <c r="B24" s="29">
        <f>IF('年間'!B24="","",'年間'!B24)</f>
        <v>22</v>
      </c>
      <c r="C24" s="39">
        <f>IF('年間'!D24="","",'年間'!D24)</f>
      </c>
      <c r="D24" s="29">
        <f>IF('年間'!E24="","",'年間'!E24)</f>
        <v>22</v>
      </c>
      <c r="E24" s="39" t="str">
        <f>IF('年間'!G24="","",'年間'!G24)</f>
        <v>運動会代休日
</v>
      </c>
      <c r="F24" s="29">
        <f>IF('年間'!H24="","",'年間'!H24)</f>
        <v>22</v>
      </c>
      <c r="G24" s="36" t="str">
        <f>IF('年間'!J24="","",'年間'!J24)</f>
        <v>プール開き
</v>
      </c>
      <c r="H24" s="29">
        <f>IF('年間'!K24="","",'年間'!K24)</f>
        <v>22</v>
      </c>
      <c r="I24" s="37">
        <f>IF('年間'!M24="","",'年間'!M24)</f>
      </c>
      <c r="J24" s="29">
        <f>IF('年間'!N24="","",'年間'!N24)</f>
        <v>22</v>
      </c>
      <c r="K24" s="37">
        <f>IF('年間'!P24="","",'年間'!P24)</f>
      </c>
    </row>
    <row r="25" spans="1:11" s="14" customFormat="1" ht="34.5" customHeight="1">
      <c r="A25" s="8" t="s">
        <v>22</v>
      </c>
      <c r="B25" s="29">
        <f>IF('年間'!B25="","",'年間'!B25)</f>
        <v>23</v>
      </c>
      <c r="C25" s="39">
        <f>IF('年間'!D25="","",'年間'!D25)</f>
      </c>
      <c r="D25" s="29">
        <f>IF('年間'!E25="","",'年間'!E25)</f>
        <v>23</v>
      </c>
      <c r="E25" s="39" t="str">
        <f>IF('年間'!G25="","",'年間'!G25)</f>
        <v>歯科検診</v>
      </c>
      <c r="F25" s="29">
        <f>IF('年間'!H25="","",'年間'!H25)</f>
        <v>23</v>
      </c>
      <c r="G25" s="60">
        <f>IF('年間'!J25="","",'年間'!J25)</f>
      </c>
      <c r="H25" s="29">
        <f>IF('年間'!K25="","",'年間'!K25)</f>
        <v>23</v>
      </c>
      <c r="I25" s="37">
        <f>IF('年間'!M25="","",'年間'!M25)</f>
      </c>
      <c r="J25" s="29">
        <f>IF('年間'!N25="","",'年間'!N25)</f>
        <v>23</v>
      </c>
      <c r="K25" s="37">
        <f>IF('年間'!P25="","",'年間'!P25)</f>
      </c>
    </row>
    <row r="26" spans="1:11" s="14" customFormat="1" ht="78" customHeight="1">
      <c r="A26" s="8" t="s">
        <v>23</v>
      </c>
      <c r="B26" s="29">
        <f>IF('年間'!B26="","",'年間'!B26)</f>
        <v>24</v>
      </c>
      <c r="C26" s="39" t="str">
        <f>IF('年間'!D26="","",'年間'!D26)</f>
        <v>田植え５・６年
</v>
      </c>
      <c r="D26" s="29">
        <f>IF('年間'!E26="","",'年間'!E26)</f>
        <v>24</v>
      </c>
      <c r="E26" s="39" t="str">
        <f>IF('年間'!G26="","",'年間'!G26)</f>
        <v>児童委員会③</v>
      </c>
      <c r="F26" s="29">
        <f>IF('年間'!H26="","",'年間'!H26)</f>
        <v>24</v>
      </c>
      <c r="G26" s="35">
        <f>IF('年間'!J26="","",'年間'!J26)</f>
      </c>
      <c r="H26" s="29">
        <f>IF('年間'!K26="","",'年間'!K26)</f>
        <v>24</v>
      </c>
      <c r="I26" s="37">
        <f>IF('年間'!M26="","",'年間'!M26)</f>
      </c>
      <c r="J26" s="29">
        <f>IF('年間'!N26="","",'年間'!N26)</f>
        <v>24</v>
      </c>
      <c r="K26" s="37">
        <f>IF('年間'!P26="","",'年間'!P26)</f>
      </c>
    </row>
    <row r="27" spans="1:11" s="14" customFormat="1" ht="63" customHeight="1">
      <c r="A27" s="8" t="s">
        <v>24</v>
      </c>
      <c r="B27" s="29">
        <f>IF('年間'!B27="","",'年間'!B27)</f>
        <v>25</v>
      </c>
      <c r="C27" s="39" t="str">
        <f>IF('年間'!D27="","",'年間'!D27)</f>
        <v>田植え予備日</v>
      </c>
      <c r="D27" s="29">
        <f>IF('年間'!E27="","",'年間'!E27)</f>
        <v>25</v>
      </c>
      <c r="E27" s="39" t="str">
        <f>IF('年間'!G27="","",'年間'!G27)</f>
        <v>心臓検診
</v>
      </c>
      <c r="F27" s="29">
        <f>IF('年間'!H27="","",'年間'!H27)</f>
        <v>25</v>
      </c>
      <c r="G27" s="35">
        <f>IF('年間'!J27="","",'年間'!J27)</f>
      </c>
      <c r="H27" s="29">
        <f>IF('年間'!K27="","",'年間'!K27)</f>
        <v>25</v>
      </c>
      <c r="I27" s="37">
        <f>IF('年間'!M27="","",'年間'!M27)</f>
      </c>
      <c r="J27" s="29">
        <f>IF('年間'!N27="","",'年間'!N27)</f>
        <v>25</v>
      </c>
      <c r="K27" s="37">
        <f>IF('年間'!P27="","",'年間'!P27)</f>
      </c>
    </row>
    <row r="28" spans="1:11" s="14" customFormat="1" ht="54" customHeight="1">
      <c r="A28" s="8" t="s">
        <v>25</v>
      </c>
      <c r="B28" s="29">
        <f>IF('年間'!B28="","",'年間'!B28)</f>
        <v>26</v>
      </c>
      <c r="C28" s="39" t="str">
        <f>IF('年間'!D28="","",'年間'!D28)</f>
        <v>１年生を迎える会
児童委員会②</v>
      </c>
      <c r="D28" s="29">
        <f>IF('年間'!E28="","",'年間'!E28)</f>
        <v>26</v>
      </c>
      <c r="E28" s="39">
        <f>IF('年間'!G28="","",'年間'!G28)</f>
      </c>
      <c r="F28" s="29">
        <f>IF('年間'!H28="","",'年間'!H28)</f>
        <v>26</v>
      </c>
      <c r="G28" s="35">
        <f>IF('年間'!J28="","",'年間'!J28)</f>
      </c>
      <c r="H28" s="29">
        <f>IF('年間'!K28="","",'年間'!K28)</f>
        <v>26</v>
      </c>
      <c r="I28" s="37">
        <f>IF('年間'!M28="","",'年間'!M28)</f>
      </c>
      <c r="J28" s="29">
        <f>IF('年間'!N28="","",'年間'!N28)</f>
        <v>26</v>
      </c>
      <c r="K28" s="59" t="str">
        <f>IF('年間'!P28="","",'年間'!P28)</f>
        <v>草刈り奉仕作業
</v>
      </c>
    </row>
    <row r="29" spans="1:11" s="14" customFormat="1" ht="50.25" customHeight="1">
      <c r="A29" s="8" t="s">
        <v>26</v>
      </c>
      <c r="B29" s="29">
        <f>IF('年間'!B29="","",'年間'!B29)</f>
        <v>27</v>
      </c>
      <c r="C29" s="39">
        <f>IF('年間'!D29="","",'年間'!D29)</f>
      </c>
      <c r="D29" s="29">
        <f>IF('年間'!E29="","",'年間'!E29)</f>
        <v>27</v>
      </c>
      <c r="E29" s="39">
        <f>IF('年間'!G29="","",'年間'!G29)</f>
      </c>
      <c r="F29" s="29">
        <f>IF('年間'!H29="","",'年間'!H29)</f>
        <v>27</v>
      </c>
      <c r="G29" s="39">
        <f>IF('年間'!J29="","",'年間'!J29)</f>
      </c>
      <c r="H29" s="29">
        <f>IF('年間'!K29="","",'年間'!K29)</f>
        <v>27</v>
      </c>
      <c r="I29" s="37">
        <f>IF('年間'!M29="","",'年間'!M29)</f>
      </c>
      <c r="J29" s="29">
        <f>IF('年間'!N29="","",'年間'!N29)</f>
        <v>27</v>
      </c>
      <c r="K29" s="37">
        <f>IF('年間'!P29="","",'年間'!P29)</f>
      </c>
    </row>
    <row r="30" spans="1:11" s="14" customFormat="1" ht="64.5" customHeight="1">
      <c r="A30" s="8" t="s">
        <v>27</v>
      </c>
      <c r="B30" s="29">
        <f>IF('年間'!B30="","",'年間'!B30)</f>
        <v>28</v>
      </c>
      <c r="C30" s="39" t="str">
        <f>IF('年間'!D30="","",'年間'!D30)</f>
        <v>交通安全教室
全校集会</v>
      </c>
      <c r="D30" s="29">
        <f>IF('年間'!E30="","",'年間'!E30)</f>
        <v>28</v>
      </c>
      <c r="E30" s="39" t="str">
        <f>IF('年間'!G30="","",'年間'!G30)</f>
        <v>能登麦屋節全国大会（参加）
登校日</v>
      </c>
      <c r="F30" s="29">
        <f>IF('年間'!H30="","",'年間'!H30)</f>
        <v>28</v>
      </c>
      <c r="G30" s="36" t="str">
        <f>IF('年間'!J30="","",'年間'!J30)</f>
        <v>
全校集会</v>
      </c>
      <c r="H30" s="29">
        <f>IF('年間'!K30="","",'年間'!K30)</f>
        <v>28</v>
      </c>
      <c r="I30" s="37">
        <f>IF('年間'!M30="","",'年間'!M30)</f>
      </c>
      <c r="J30" s="29">
        <f>IF('年間'!N30="","",'年間'!N30)</f>
        <v>28</v>
      </c>
      <c r="K30" s="37">
        <f>IF('年間'!P30="","",'年間'!P30)</f>
      </c>
    </row>
    <row r="31" spans="1:11" s="14" customFormat="1" ht="42.75" customHeight="1">
      <c r="A31" s="8" t="s">
        <v>28</v>
      </c>
      <c r="B31" s="29">
        <f>IF('年間'!B31="","",'年間'!B31)</f>
        <v>29</v>
      </c>
      <c r="C31" s="39" t="str">
        <f>IF('年間'!D31="","",'年間'!D31)</f>
        <v>昭和の日</v>
      </c>
      <c r="D31" s="29">
        <f>IF('年間'!E31="","",'年間'!E31)</f>
        <v>29</v>
      </c>
      <c r="E31" s="39" t="str">
        <f>IF('年間'!G31="","",'年間'!G31)</f>
        <v>麦屋節代休日
防犯教室講習会（P）</v>
      </c>
      <c r="F31" s="29">
        <f>IF('年間'!H31="","",'年間'!H31)</f>
        <v>29</v>
      </c>
      <c r="G31" s="39">
        <f>IF('年間'!J31="","",'年間'!J31)</f>
      </c>
      <c r="H31" s="29">
        <f>IF('年間'!K31="","",'年間'!K31)</f>
        <v>29</v>
      </c>
      <c r="I31" s="37">
        <f>IF('年間'!M31="","",'年間'!M31)</f>
      </c>
      <c r="J31" s="29">
        <f>IF('年間'!N31="","",'年間'!N31)</f>
        <v>29</v>
      </c>
      <c r="K31" s="37">
        <f>IF('年間'!P31="","",'年間'!P31)</f>
      </c>
    </row>
    <row r="32" spans="1:11" s="14" customFormat="1" ht="39" customHeight="1">
      <c r="A32" s="8" t="s">
        <v>29</v>
      </c>
      <c r="B32" s="31">
        <f>IF('年間'!B32="","",'年間'!B32)</f>
        <v>30</v>
      </c>
      <c r="C32" s="42">
        <f>IF('年間'!D32="","",'年間'!D32)</f>
      </c>
      <c r="D32" s="31">
        <f>IF('年間'!E32="","",'年間'!E32)</f>
        <v>30</v>
      </c>
      <c r="E32" s="39" t="str">
        <f>IF('年間'!G32="","",'年間'!G32)</f>
        <v>全校集会</v>
      </c>
      <c r="F32" s="31">
        <f>IF('年間'!H32="","",'年間'!H32)</f>
        <v>30</v>
      </c>
      <c r="G32" s="43">
        <f>IF('年間'!J32="","",'年間'!J32)</f>
      </c>
      <c r="H32" s="29">
        <f>IF('年間'!K32="","",'年間'!K32)</f>
        <v>30</v>
      </c>
      <c r="I32" s="41">
        <f>IF('年間'!M32="","",'年間'!M32)</f>
      </c>
      <c r="J32" s="29">
        <f>IF('年間'!N32="","",'年間'!N32)</f>
        <v>30</v>
      </c>
      <c r="K32" s="38" t="str">
        <f>IF('年間'!P32="","",'年間'!P32)</f>
        <v>２学期始業式</v>
      </c>
    </row>
    <row r="33" spans="1:11" s="14" customFormat="1" ht="40.5" customHeight="1">
      <c r="A33" s="9" t="s">
        <v>30</v>
      </c>
      <c r="B33" s="192">
        <f>IF('年間'!B33="","",'年間'!B33)</f>
      </c>
      <c r="C33" s="193"/>
      <c r="D33" s="44" t="e">
        <f>IF(年間!#REF!="","",年間!#REF!)</f>
        <v>#REF!</v>
      </c>
      <c r="E33" s="78" t="str">
        <f>IF('年間'!G33="","",'年間'!G33)</f>
        <v>クラブ④</v>
      </c>
      <c r="F33" s="194">
        <f>IF('年間'!H33="","",'年間'!H33)</f>
      </c>
      <c r="G33" s="195"/>
      <c r="H33" s="44">
        <f>IF('年間'!K33="","",'年間'!K33)</f>
        <v>31</v>
      </c>
      <c r="I33" s="61"/>
      <c r="J33" s="44">
        <f>IF('年間'!N33="","",'年間'!N33)</f>
        <v>31</v>
      </c>
      <c r="K33" s="62" t="str">
        <f>IF('年間'!P33="","",'年間'!P33)</f>
        <v>身体測定
全校集会</v>
      </c>
    </row>
    <row r="34" ht="24" customHeight="1">
      <c r="A34" s="10"/>
    </row>
  </sheetData>
  <sheetProtection/>
  <mergeCells count="3">
    <mergeCell ref="B33:C33"/>
    <mergeCell ref="F33:G33"/>
    <mergeCell ref="E1:G1"/>
  </mergeCells>
  <printOptions/>
  <pageMargins left="0.35433070866141736" right="0.11811023622047245" top="0.5118110236220472" bottom="0.1968503937007874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00390625" defaultRowHeight="24" customHeight="1"/>
  <cols>
    <col min="1" max="1" width="4.875" style="11" customWidth="1"/>
    <col min="2" max="2" width="4.50390625" style="13" customWidth="1"/>
    <col min="3" max="3" width="24.00390625" style="5" customWidth="1"/>
    <col min="4" max="4" width="4.50390625" style="13" customWidth="1"/>
    <col min="5" max="5" width="35.00390625" style="5" customWidth="1"/>
    <col min="6" max="6" width="4.50390625" style="13" customWidth="1"/>
    <col min="7" max="7" width="31.625" style="5" customWidth="1"/>
    <col min="8" max="8" width="4.50390625" style="13" customWidth="1"/>
    <col min="9" max="9" width="30.375" style="5" customWidth="1"/>
    <col min="10" max="10" width="4.125" style="13" customWidth="1"/>
    <col min="11" max="11" width="30.375" style="5" customWidth="1"/>
    <col min="12" max="16384" width="9.00390625" style="1" customWidth="1"/>
  </cols>
  <sheetData>
    <row r="1" spans="1:11" s="3" customFormat="1" ht="27.75" customHeight="1">
      <c r="A1" s="15"/>
      <c r="B1" s="12"/>
      <c r="C1" s="4"/>
      <c r="D1" s="12"/>
      <c r="E1" s="20" t="s">
        <v>52</v>
      </c>
      <c r="F1" s="12"/>
      <c r="G1" s="4"/>
      <c r="H1" s="12"/>
      <c r="I1" s="4"/>
      <c r="J1" s="12"/>
      <c r="K1" s="33">
        <f ca="1">TODAY()</f>
        <v>45033</v>
      </c>
    </row>
    <row r="2" spans="1:11" s="2" customFormat="1" ht="18.75" customHeight="1">
      <c r="A2" s="16"/>
      <c r="B2" s="25"/>
      <c r="C2" s="24" t="s">
        <v>31</v>
      </c>
      <c r="D2" s="25"/>
      <c r="E2" s="26" t="s">
        <v>41</v>
      </c>
      <c r="F2" s="25"/>
      <c r="G2" s="26" t="s">
        <v>40</v>
      </c>
      <c r="H2" s="25"/>
      <c r="I2" s="26" t="s">
        <v>42</v>
      </c>
      <c r="J2" s="25"/>
      <c r="K2" s="27" t="s">
        <v>43</v>
      </c>
    </row>
    <row r="3" spans="1:11" s="14" customFormat="1" ht="61.5" customHeight="1">
      <c r="A3" s="7" t="s">
        <v>0</v>
      </c>
      <c r="B3" s="29">
        <f>IF('年間'!N3="","",'年間'!N3)</f>
        <v>1</v>
      </c>
      <c r="C3" s="40">
        <f>IF('年間'!P3="","",'年間'!P3)</f>
      </c>
      <c r="D3" s="29">
        <f>IF('年間'!Q3="","",'年間'!Q3)</f>
        <v>1</v>
      </c>
      <c r="E3" s="35">
        <f>IF('年間'!S3="","",'年間'!S3)</f>
      </c>
      <c r="F3" s="29" t="str">
        <f>IF('年間'!U3="","",'年間'!U3)</f>
        <v>日</v>
      </c>
      <c r="G3" s="36">
        <f>IF('年間'!V3="","",'年間'!V3)</f>
      </c>
      <c r="H3" s="29">
        <f>IF('年間'!W3="","",'年間'!W3)</f>
        <v>1</v>
      </c>
      <c r="I3" s="46" t="str">
        <f>IF('年間'!Y3="","",'年間'!Y3)</f>
        <v>学校公開
全校集会</v>
      </c>
      <c r="J3" s="29">
        <f>IF('年間'!Z3="","",'年間'!Z3)</f>
        <v>1</v>
      </c>
      <c r="K3" s="38"/>
    </row>
    <row r="4" spans="1:11" s="14" customFormat="1" ht="36.75" customHeight="1">
      <c r="A4" s="8" t="s">
        <v>1</v>
      </c>
      <c r="B4" s="29">
        <f>IF('年間'!N4="","",'年間'!N4)</f>
        <v>2</v>
      </c>
      <c r="C4" s="46">
        <f>IF('年間'!P4="","",'年間'!P4)</f>
      </c>
      <c r="D4" s="29">
        <f>IF('年間'!Q4="","",'年間'!Q4)</f>
        <v>2</v>
      </c>
      <c r="E4" s="35">
        <f>IF('年間'!S4="","",'年間'!S4)</f>
      </c>
      <c r="F4" s="29" t="str">
        <f>IF('年間'!U4="","",'年間'!U4)</f>
        <v>月</v>
      </c>
      <c r="G4" s="35">
        <f>IF('年間'!V4="","",'年間'!V4)</f>
      </c>
      <c r="H4" s="29">
        <f>IF('年間'!W4="","",'年間'!W4)</f>
        <v>2</v>
      </c>
      <c r="I4" s="36" t="str">
        <f>IF('年間'!Y4="","",'年間'!Y4)</f>
        <v>授業参観③
非行被害防止講座
教育懇話会</v>
      </c>
      <c r="J4" s="29">
        <f>IF('年間'!Z4="","",'年間'!Z4)</f>
        <v>2</v>
      </c>
      <c r="K4" s="38">
        <f>IF('年間'!AB4="","",'年間'!AB4)</f>
      </c>
    </row>
    <row r="5" spans="1:11" s="14" customFormat="1" ht="45" customHeight="1">
      <c r="A5" s="8" t="s">
        <v>2</v>
      </c>
      <c r="B5" s="29">
        <f>IF('年間'!N5="","",'年間'!N5)</f>
        <v>3</v>
      </c>
      <c r="C5" s="46">
        <f>IF('年間'!P5="","",'年間'!P5)</f>
      </c>
      <c r="D5" s="29">
        <f>IF('年間'!Q5="","",'年間'!Q5)</f>
        <v>3</v>
      </c>
      <c r="E5" s="39">
        <f>IF('年間'!S5="","",'年間'!S5)</f>
      </c>
      <c r="F5" s="29" t="str">
        <f>IF('年間'!U5="","",'年間'!U5)</f>
        <v>火</v>
      </c>
      <c r="G5" s="46">
        <f>IF('年間'!V5="","",'年間'!V5)</f>
      </c>
      <c r="H5" s="29">
        <f>IF('年間'!W5="","",'年間'!W5)</f>
        <v>3</v>
      </c>
      <c r="I5" s="36" t="str">
        <f>IF('年間'!Y5="","",'年間'!Y5)</f>
        <v>文化の日　　ＰＴＡバザー
いしかわっ子駅伝交流大会（５～６年希望者参加）</v>
      </c>
      <c r="J5" s="29">
        <f>IF('年間'!Z5="","",'年間'!Z5)</f>
        <v>3</v>
      </c>
      <c r="K5" s="37">
        <f>IF('年間'!AB5="","",'年間'!AB5)</f>
      </c>
    </row>
    <row r="6" spans="1:11" s="14" customFormat="1" ht="51" customHeight="1">
      <c r="A6" s="8" t="s">
        <v>3</v>
      </c>
      <c r="B6" s="29">
        <f>IF('年間'!N6="","",'年間'!N6)</f>
        <v>4</v>
      </c>
      <c r="C6" s="40"/>
      <c r="D6" s="29">
        <f>IF('年間'!Q6="","",'年間'!Q6)</f>
        <v>4</v>
      </c>
      <c r="E6" s="35">
        <f>IF('年間'!S6="","",'年間'!S6)</f>
      </c>
      <c r="F6" s="29" t="str">
        <f>IF('年間'!U6="","",'年間'!U6)</f>
        <v>水</v>
      </c>
      <c r="G6" s="47" t="str">
        <f>IF('年間'!V6="","",'年間'!V6)</f>
        <v>全校集会</v>
      </c>
      <c r="H6" s="29">
        <f>IF('年間'!W6="","",'年間'!W6)</f>
        <v>4</v>
      </c>
      <c r="I6" s="39">
        <f>IF('年間'!Y6="","",'年間'!Y6)</f>
      </c>
      <c r="J6" s="29">
        <f>IF('年間'!Z6="","",'年間'!Z6)</f>
        <v>4</v>
      </c>
      <c r="K6" s="38">
        <f>IF('年間'!AB6="","",'年間'!AB6)</f>
      </c>
    </row>
    <row r="7" spans="1:11" s="14" customFormat="1" ht="53.25" customHeight="1">
      <c r="A7" s="8" t="s">
        <v>4</v>
      </c>
      <c r="B7" s="29">
        <f>IF('年間'!N7="","",'年間'!N7)</f>
        <v>5</v>
      </c>
      <c r="C7" s="40">
        <f>IF('年間'!P6="","",'年間'!P6)</f>
      </c>
      <c r="D7" s="29">
        <f>IF('年間'!Q7="","",'年間'!Q7)</f>
        <v>5</v>
      </c>
      <c r="E7" s="39" t="str">
        <f>IF('年間'!S7="","",'年間'!S7)</f>
        <v>稲刈り５・６年
</v>
      </c>
      <c r="F7" s="29" t="str">
        <f>IF('年間'!U7="","",'年間'!U7)</f>
        <v>木</v>
      </c>
      <c r="G7" s="47">
        <f>IF('年間'!V7="","",'年間'!V7)</f>
      </c>
      <c r="H7" s="29">
        <f>IF('年間'!W7="","",'年間'!W7)</f>
        <v>5</v>
      </c>
      <c r="I7" s="39" t="str">
        <f>IF('年間'!Y7="","",'年間'!Y7)</f>
        <v>タウンミーティング</v>
      </c>
      <c r="J7" s="29">
        <f>IF('年間'!Z7="","",'年間'!Z7)</f>
        <v>5</v>
      </c>
      <c r="K7" s="37">
        <f>IF('年間'!AB7="","",'年間'!AB7)</f>
      </c>
    </row>
    <row r="8" spans="1:11" s="14" customFormat="1" ht="32.25" customHeight="1">
      <c r="A8" s="8" t="s">
        <v>5</v>
      </c>
      <c r="B8" s="29">
        <f>IF('年間'!N8="","",'年間'!N8)</f>
        <v>6</v>
      </c>
      <c r="C8" s="36">
        <f>IF('年間'!P8="","",'年間'!P8)</f>
      </c>
      <c r="D8" s="29">
        <f>IF('年間'!Q8="","",'年間'!Q8)</f>
        <v>6</v>
      </c>
      <c r="E8" s="39" t="str">
        <f>IF('年間'!S8="","",'年間'!S8)</f>
        <v>稲刈り予備日
児童委員会⑥</v>
      </c>
      <c r="F8" s="29" t="str">
        <f>IF('年間'!U8="","",'年間'!U8)</f>
        <v>金</v>
      </c>
      <c r="G8" s="39">
        <f>IF('年間'!V8="","",'年間'!V8)</f>
      </c>
      <c r="H8" s="29">
        <f>IF('年間'!W8="","",'年間'!W8)</f>
        <v>6</v>
      </c>
      <c r="I8" s="35">
        <f>IF('年間'!Y8="","",'年間'!Y8)</f>
      </c>
      <c r="J8" s="29">
        <f>IF('年間'!Z8="","",'年間'!Z8)</f>
        <v>6</v>
      </c>
      <c r="K8" s="48" t="str">
        <f>IF('年間'!AB8="","",'年間'!AB8)</f>
        <v>全校集会</v>
      </c>
    </row>
    <row r="9" spans="1:11" s="14" customFormat="1" ht="48.75" customHeight="1">
      <c r="A9" s="8" t="s">
        <v>6</v>
      </c>
      <c r="B9" s="29">
        <f>IF('年間'!N9="","",'年間'!N9)</f>
        <v>7</v>
      </c>
      <c r="C9" s="40">
        <f>IF('年間'!P9="","",'年間'!P9)</f>
      </c>
      <c r="D9" s="29">
        <f>IF('年間'!Q9="","",'年間'!Q9)</f>
        <v>7</v>
      </c>
      <c r="E9" s="39"/>
      <c r="F9" s="29" t="str">
        <f>IF('年間'!U9="","",'年間'!U9)</f>
        <v>土</v>
      </c>
      <c r="G9" s="36">
        <f>IF('年間'!V9="","",'年間'!V9)</f>
      </c>
      <c r="H9" s="29">
        <f>IF('年間'!W9="","",'年間'!W9)</f>
        <v>7</v>
      </c>
      <c r="I9" s="39">
        <f>IF('年間'!Y9="","",'年間'!Y9)</f>
      </c>
      <c r="J9" s="29">
        <f>IF('年間'!Z9="","",'年間'!Z9)</f>
        <v>7</v>
      </c>
      <c r="K9" s="48">
        <f>IF('年間'!AB9="","",'年間'!AB9)</f>
      </c>
    </row>
    <row r="10" spans="1:11" s="14" customFormat="1" ht="36.75" customHeight="1">
      <c r="A10" s="8" t="s">
        <v>7</v>
      </c>
      <c r="B10" s="29">
        <f>IF('年間'!N10="","",'年間'!N10)</f>
        <v>8</v>
      </c>
      <c r="C10" s="40">
        <f>IF('年間'!P10="","",'年間'!P10)</f>
      </c>
      <c r="D10" s="29">
        <f>IF('年間'!Q10="","",'年間'!Q10)</f>
        <v>8</v>
      </c>
      <c r="E10" s="35" t="str">
        <f>IF('年間'!S10="","",'年間'!S10)</f>
        <v>PTA役員会③</v>
      </c>
      <c r="F10" s="29" t="str">
        <f>IF('年間'!U10="","",'年間'!U10)</f>
        <v>日</v>
      </c>
      <c r="G10" s="39">
        <f>IF('年間'!V10="","",'年間'!V10)</f>
      </c>
      <c r="H10" s="29">
        <f>IF('年間'!W10="","",'年間'!W10)</f>
        <v>8</v>
      </c>
      <c r="I10" s="47">
        <f>IF('年間'!Y10="","",'年間'!Y10)</f>
      </c>
      <c r="J10" s="29">
        <f>IF('年間'!Z10="","",'年間'!Z10)</f>
        <v>8</v>
      </c>
      <c r="K10" s="38">
        <f>IF('年間'!AB10="","",'年間'!AB10)</f>
      </c>
    </row>
    <row r="11" spans="1:11" s="14" customFormat="1" ht="36.75" customHeight="1">
      <c r="A11" s="8" t="s">
        <v>8</v>
      </c>
      <c r="B11" s="29">
        <f>IF('年間'!N11="","",'年間'!N11)</f>
        <v>9</v>
      </c>
      <c r="C11" s="40">
        <f>IF('年間'!P11="","",'年間'!P11)</f>
      </c>
      <c r="D11" s="29">
        <f>IF('年間'!Q11="","",'年間'!Q11)</f>
        <v>9</v>
      </c>
      <c r="E11" s="36">
        <f>IF('年間'!S11="","",'年間'!S11)</f>
      </c>
      <c r="F11" s="29" t="str">
        <f>IF('年間'!U11="","",'年間'!U11)</f>
        <v>月</v>
      </c>
      <c r="G11" s="36" t="str">
        <f>IF('年間'!V11="","",'年間'!V11)</f>
        <v>スポーツの日</v>
      </c>
      <c r="H11" s="29">
        <f>IF('年間'!W11="","",'年間'!W11)</f>
        <v>9</v>
      </c>
      <c r="I11" s="47">
        <f>IF('年間'!Y11="","",'年間'!Y11)</f>
      </c>
      <c r="J11" s="29">
        <f>IF('年間'!Z11="","",'年間'!Z11)</f>
        <v>9</v>
      </c>
      <c r="K11" s="38">
        <f>IF('年間'!AB11="","",'年間'!AB11)</f>
      </c>
    </row>
    <row r="12" spans="1:11" s="14" customFormat="1" ht="36.75" customHeight="1">
      <c r="A12" s="8" t="s">
        <v>9</v>
      </c>
      <c r="B12" s="29">
        <f>IF('年間'!N12="","",'年間'!N12)</f>
        <v>10</v>
      </c>
      <c r="C12" s="46">
        <f>IF('年間'!P12="","",'年間'!P12)</f>
      </c>
      <c r="D12" s="29">
        <f>IF('年間'!Q12="","",'年間'!Q12)</f>
        <v>10</v>
      </c>
      <c r="E12" s="39">
        <f>IF('年間'!S12="","",'年間'!S12)</f>
      </c>
      <c r="F12" s="29" t="str">
        <f>IF('年間'!U12="","",'年間'!U12)</f>
        <v>火</v>
      </c>
      <c r="G12" s="35" t="str">
        <f>IF('年間'!V12="","",'年間'!V12)</f>
        <v>PTA三役会②
</v>
      </c>
      <c r="H12" s="29">
        <f>IF('年間'!W12="","",'年間'!W12)</f>
        <v>10</v>
      </c>
      <c r="I12" s="35">
        <f>IF('年間'!Y12="","",'年間'!Y12)</f>
      </c>
      <c r="J12" s="29">
        <f>IF('年間'!Z12="","",'年間'!Z12)</f>
        <v>10</v>
      </c>
      <c r="K12" s="38">
        <f>IF('年間'!AB12="","",'年間'!AB12)</f>
      </c>
    </row>
    <row r="13" spans="1:11" s="14" customFormat="1" ht="36.75" customHeight="1">
      <c r="A13" s="8" t="s">
        <v>10</v>
      </c>
      <c r="B13" s="29">
        <f>IF('年間'!N13="","",'年間'!N13)</f>
        <v>11</v>
      </c>
      <c r="C13" s="40">
        <f>IF('年間'!P14="","",'年間'!P14)</f>
      </c>
      <c r="D13" s="29">
        <f>IF('年間'!Q13="","",'年間'!Q13)</f>
        <v>11</v>
      </c>
      <c r="E13" s="39">
        <f>IF('年間'!S13="","",'年間'!S13)</f>
      </c>
      <c r="F13" s="29" t="str">
        <f>IF('年間'!U13="","",'年間'!U13)</f>
        <v>水</v>
      </c>
      <c r="G13" s="47"/>
      <c r="H13" s="29">
        <f>IF('年間'!W13="","",'年間'!W13)</f>
        <v>11</v>
      </c>
      <c r="I13" s="35">
        <f>IF('年間'!Y13="","",'年間'!Y13)</f>
      </c>
      <c r="J13" s="29">
        <f>IF('年間'!Z13="","",'年間'!Z13)</f>
        <v>11</v>
      </c>
      <c r="K13" s="38">
        <f>IF('年間'!AB13="","",'年間'!AB13)</f>
      </c>
    </row>
    <row r="14" spans="1:11" s="14" customFormat="1" ht="36.75" customHeight="1">
      <c r="A14" s="8" t="s">
        <v>11</v>
      </c>
      <c r="B14" s="29">
        <f>IF('年間'!N14="","",'年間'!N14)</f>
        <v>12</v>
      </c>
      <c r="C14" s="40" t="e">
        <f>IF(年間!#REF!="","",年間!#REF!)</f>
        <v>#REF!</v>
      </c>
      <c r="D14" s="29">
        <f>IF('年間'!Q14="","",'年間'!Q14)</f>
        <v>12</v>
      </c>
      <c r="E14" s="39" t="str">
        <f>IF('年間'!S14="","",'年間'!S14)</f>
        <v>避難訓練（地震・土砂崩れ）</v>
      </c>
      <c r="F14" s="29" t="str">
        <f>IF('年間'!U14="","",'年間'!U14)</f>
        <v>木</v>
      </c>
      <c r="G14" s="47">
        <f>IF('年間'!V13="","",'年間'!V13)</f>
      </c>
      <c r="H14" s="29">
        <f>IF('年間'!W14="","",'年間'!W14)</f>
        <v>12</v>
      </c>
      <c r="I14" s="35">
        <f>IF('年間'!Y14="","",'年間'!Y14)</f>
      </c>
      <c r="J14" s="29">
        <f>IF('年間'!Z14="","",'年間'!Z14)</f>
        <v>12</v>
      </c>
      <c r="K14" s="38">
        <f>IF('年間'!AB14="","",'年間'!AB14)</f>
      </c>
    </row>
    <row r="15" spans="1:11" s="14" customFormat="1" ht="45" customHeight="1">
      <c r="A15" s="8" t="s">
        <v>12</v>
      </c>
      <c r="B15" s="29">
        <f>IF('年間'!N15="","",'年間'!N15)</f>
        <v>13</v>
      </c>
      <c r="C15" s="36">
        <f>IF('年間'!P15="","",'年間'!P15)</f>
      </c>
      <c r="D15" s="29">
        <f>IF('年間'!Q15="","",'年間'!Q15)</f>
        <v>13</v>
      </c>
      <c r="E15" s="39" t="str">
        <f>IF('年間'!S15="","",'年間'!S15)</f>
        <v>全校集会</v>
      </c>
      <c r="F15" s="29" t="str">
        <f>IF('年間'!U15="","",'年間'!U15)</f>
        <v>金</v>
      </c>
      <c r="G15" s="36">
        <f>IF('年間'!V15="","",'年間'!V15)</f>
      </c>
      <c r="H15" s="29">
        <f>IF('年間'!W15="","",'年間'!W15)</f>
        <v>13</v>
      </c>
      <c r="I15" s="35">
        <f>IF('年間'!Y15="","",'年間'!Y15)</f>
      </c>
      <c r="J15" s="29">
        <f>IF('年間'!Z15="","",'年間'!Z15)</f>
        <v>13</v>
      </c>
      <c r="K15" s="48" t="str">
        <f>IF('年間'!AB15="","",'年間'!AB15)</f>
        <v>児童委員会⑨</v>
      </c>
    </row>
    <row r="16" spans="1:11" s="14" customFormat="1" ht="31.5" customHeight="1">
      <c r="A16" s="8" t="s">
        <v>13</v>
      </c>
      <c r="B16" s="29">
        <f>IF('年間'!N16="","",'年間'!N16)</f>
        <v>14</v>
      </c>
      <c r="C16" s="36">
        <f>IF('年間'!P16="","",'年間'!P16)</f>
      </c>
      <c r="D16" s="29">
        <f>IF('年間'!Q16="","",'年間'!Q16)</f>
        <v>14</v>
      </c>
      <c r="E16" s="39">
        <f>IF('年間'!S16="","",'年間'!S16)</f>
      </c>
      <c r="F16" s="29" t="str">
        <f>IF('年間'!U16="","",'年間'!U16)</f>
        <v>土</v>
      </c>
      <c r="G16" s="35">
        <f>IF('年間'!V16="","",'年間'!V16)</f>
      </c>
      <c r="H16" s="29">
        <f>IF('年間'!W16="","",'年間'!W16)</f>
        <v>14</v>
      </c>
      <c r="I16" s="35" t="str">
        <f>IF('年間'!Y16="","",'年間'!Y16)</f>
        <v>避難訓練（地震・津波）</v>
      </c>
      <c r="J16" s="29">
        <f>IF('年間'!Z16="","",'年間'!Z16)</f>
        <v>14</v>
      </c>
      <c r="K16" s="48">
        <f>IF('年間'!AB16="","",'年間'!AB16)</f>
      </c>
    </row>
    <row r="17" spans="1:11" s="14" customFormat="1" ht="46.5" customHeight="1">
      <c r="A17" s="8" t="s">
        <v>14</v>
      </c>
      <c r="B17" s="29">
        <f>IF('年間'!N17="","",'年間'!N17)</f>
        <v>15</v>
      </c>
      <c r="C17" s="36">
        <f>IF('年間'!P17="","",'年間'!P17)</f>
      </c>
      <c r="D17" s="29">
        <f>IF('年間'!Q17="","",'年間'!Q17)</f>
        <v>15</v>
      </c>
      <c r="E17" s="39" t="str">
        <f>IF('年間'!S17="","",'年間'!S17)</f>
        <v>学校評議員会兼学校関係者評価委員会①</v>
      </c>
      <c r="F17" s="29" t="str">
        <f>IF('年間'!U17="","",'年間'!U17)</f>
        <v>日</v>
      </c>
      <c r="G17" s="36">
        <f>IF('年間'!V17="","",'年間'!V17)</f>
      </c>
      <c r="H17" s="29">
        <f>IF('年間'!W17="","",'年間'!W17)</f>
        <v>15</v>
      </c>
      <c r="I17" s="47">
        <f>IF('年間'!Y17="","",'年間'!Y17)</f>
      </c>
      <c r="J17" s="29">
        <f>IF('年間'!Z17="","",'年間'!Z17)</f>
        <v>15</v>
      </c>
      <c r="K17" s="38">
        <f>IF('年間'!AB17="","",'年間'!AB17)</f>
      </c>
    </row>
    <row r="18" spans="1:11" s="14" customFormat="1" ht="52.5" customHeight="1">
      <c r="A18" s="8" t="s">
        <v>15</v>
      </c>
      <c r="B18" s="29">
        <f>IF('年間'!N18="","",'年間'!N18)</f>
        <v>16</v>
      </c>
      <c r="C18" s="46">
        <f>IF('年間'!P18="","",'年間'!P18)</f>
      </c>
      <c r="D18" s="29">
        <f>IF('年間'!Q18="","",'年間'!Q18)</f>
        <v>16</v>
      </c>
      <c r="E18" s="36">
        <f>IF('年間'!S18="","",'年間'!S18)</f>
      </c>
      <c r="F18" s="29" t="str">
        <f>IF('年間'!U18="","",'年間'!U18)</f>
        <v>月</v>
      </c>
      <c r="G18" s="35">
        <f>IF('年間'!V18="","",'年間'!V18)</f>
      </c>
      <c r="H18" s="29">
        <f>IF('年間'!W18="","",'年間'!W18)</f>
        <v>16</v>
      </c>
      <c r="I18" s="47">
        <f>IF('年間'!Y18="","",'年間'!Y18)</f>
      </c>
      <c r="J18" s="29">
        <f>IF('年間'!Z18="","",'年間'!Z18)</f>
        <v>16</v>
      </c>
      <c r="K18" s="38">
        <f>IF('年間'!AB18="","",'年間'!AB18)</f>
      </c>
    </row>
    <row r="19" spans="1:11" s="14" customFormat="1" ht="36.75" customHeight="1">
      <c r="A19" s="8" t="s">
        <v>16</v>
      </c>
      <c r="B19" s="29">
        <f>IF('年間'!N19="","",'年間'!N19)</f>
        <v>17</v>
      </c>
      <c r="C19" s="46">
        <f>IF('年間'!P19="","",'年間'!P19)</f>
      </c>
      <c r="D19" s="29">
        <f>IF('年間'!Q19="","",'年間'!Q19)</f>
        <v>17</v>
      </c>
      <c r="E19" s="39">
        <f>IF('年間'!S19="","",'年間'!S19)</f>
      </c>
      <c r="F19" s="29" t="str">
        <f>IF('年間'!U19="","",'年間'!U19)</f>
        <v>火</v>
      </c>
      <c r="G19" s="35">
        <f>IF('年間'!V19="","",'年間'!V19)</f>
      </c>
      <c r="H19" s="29">
        <f>IF('年間'!W19="","",'年間'!W19)</f>
        <v>17</v>
      </c>
      <c r="I19" s="35">
        <f>IF('年間'!Y19="","",'年間'!Y19)</f>
      </c>
      <c r="J19" s="29">
        <f>IF('年間'!Z19="","",'年間'!Z19)</f>
        <v>17</v>
      </c>
      <c r="K19" s="38">
        <f>IF('年間'!AB19="","",'年間'!AB19)</f>
      </c>
    </row>
    <row r="20" spans="1:11" s="14" customFormat="1" ht="57" customHeight="1">
      <c r="A20" s="8" t="s">
        <v>17</v>
      </c>
      <c r="B20" s="29">
        <f>IF('年間'!N20="","",'年間'!N20)</f>
        <v>18</v>
      </c>
      <c r="C20" s="40">
        <f>IF('年間'!P20="","",'年間'!P20)</f>
      </c>
      <c r="D20" s="29">
        <f>IF('年間'!Q20="","",'年間'!Q20)</f>
        <v>18</v>
      </c>
      <c r="E20" s="35" t="str">
        <f>IF('年間'!S20="","",'年間'!S20)</f>
        <v>敬老の日</v>
      </c>
      <c r="F20" s="29" t="str">
        <f>IF('年間'!U20="","",'年間'!U20)</f>
        <v>水</v>
      </c>
      <c r="G20" s="47" t="str">
        <f>IF('年間'!V20="","",'年間'!V20)</f>
        <v>マラソン大会</v>
      </c>
      <c r="H20" s="29">
        <f>IF('年間'!W20="","",'年間'!W20)</f>
        <v>18</v>
      </c>
      <c r="I20" s="46">
        <f>IF('年間'!Y20="","",'年間'!Y20)</f>
      </c>
      <c r="J20" s="29">
        <f>IF('年間'!Z20="","",'年間'!Z20)</f>
        <v>18</v>
      </c>
      <c r="K20" s="38">
        <f>IF('年間'!AB20="","",'年間'!AB20)</f>
      </c>
    </row>
    <row r="21" spans="1:11" s="14" customFormat="1" ht="36.75" customHeight="1">
      <c r="A21" s="8" t="s">
        <v>18</v>
      </c>
      <c r="B21" s="29">
        <f>IF('年間'!N21="","",'年間'!N21)</f>
        <v>19</v>
      </c>
      <c r="C21" s="40">
        <f>IF('年間'!P21="","",'年間'!P21)</f>
      </c>
      <c r="D21" s="29">
        <f>IF('年間'!Q21="","",'年間'!Q21)</f>
        <v>19</v>
      </c>
      <c r="E21" s="39">
        <f>IF('年間'!S21="","",'年間'!S21)</f>
      </c>
      <c r="F21" s="29" t="str">
        <f>IF('年間'!U21="","",'年間'!U21)</f>
        <v>木</v>
      </c>
      <c r="G21" s="47" t="str">
        <f>IF('年間'!V21="","",'年間'!V21)</f>
        <v>マラソン大会予備日</v>
      </c>
      <c r="H21" s="29">
        <f>IF('年間'!W21="","",'年間'!W21)</f>
        <v>19</v>
      </c>
      <c r="I21" s="36" t="e">
        <f>IF(年間!#REF!="","",年間!#REF!)</f>
        <v>#REF!</v>
      </c>
      <c r="J21" s="29">
        <f>IF('年間'!Z21="","",'年間'!Z21)</f>
        <v>19</v>
      </c>
      <c r="K21" s="38">
        <f>IF('年間'!AB21="","",'年間'!AB21)</f>
      </c>
    </row>
    <row r="22" spans="1:11" s="14" customFormat="1" ht="42.75" customHeight="1">
      <c r="A22" s="8" t="s">
        <v>19</v>
      </c>
      <c r="B22" s="29">
        <f>IF('年間'!N22="","",'年間'!N22)</f>
        <v>20</v>
      </c>
      <c r="C22" s="40">
        <f>IF('年間'!P22="","",'年間'!P22)</f>
      </c>
      <c r="D22" s="29">
        <f>IF('年間'!Q22="","",'年間'!Q22)</f>
        <v>20</v>
      </c>
      <c r="E22" s="39" t="str">
        <f>IF('年間'!S22="","",'年間'!S22)</f>
        <v>児童委員会（旧・新）</v>
      </c>
      <c r="F22" s="29" t="str">
        <f>IF('年間'!U22="","",'年間'!U22)</f>
        <v>金</v>
      </c>
      <c r="G22" s="36">
        <f>IF('年間'!V22="","",'年間'!V22)</f>
      </c>
      <c r="H22" s="29">
        <f>IF('年間'!W22="","",'年間'!W22)</f>
        <v>20</v>
      </c>
      <c r="I22" s="36">
        <f>IF('年間'!Y21="","",'年間'!Y21)</f>
      </c>
      <c r="J22" s="29">
        <f>IF('年間'!Z22="","",'年間'!Z22)</f>
        <v>20</v>
      </c>
      <c r="K22" s="48" t="str">
        <f>IF('年間'!AB22="","",'年間'!AB22)</f>
        <v>クラブ⑥</v>
      </c>
    </row>
    <row r="23" spans="1:11" s="14" customFormat="1" ht="60.75" customHeight="1">
      <c r="A23" s="8" t="s">
        <v>20</v>
      </c>
      <c r="B23" s="29">
        <f>IF('年間'!N23="","",'年間'!N23)</f>
        <v>21</v>
      </c>
      <c r="C23" s="46">
        <f>IF('年間'!P23="","",'年間'!P23)</f>
      </c>
      <c r="D23" s="29">
        <f>IF('年間'!Q23="","",'年間'!Q23)</f>
        <v>21</v>
      </c>
      <c r="E23" s="39">
        <f>IF('年間'!S23="","",'年間'!S23)</f>
      </c>
      <c r="F23" s="29" t="str">
        <f>IF('年間'!U23="","",'年間'!U23)</f>
        <v>土</v>
      </c>
      <c r="G23" s="36">
        <f>IF('年間'!V23="","",'年間'!V23)</f>
      </c>
      <c r="H23" s="29">
        <f>IF('年間'!W23="","",'年間'!W23)</f>
        <v>21</v>
      </c>
      <c r="I23" s="36">
        <f>IF('年間'!Y23="","",'年間'!Y23)</f>
      </c>
      <c r="J23" s="29">
        <f>IF('年間'!Z23="","",'年間'!Z23)</f>
        <v>21</v>
      </c>
      <c r="K23" s="48">
        <f>IF('年間'!AB23="","",'年間'!AB23)</f>
      </c>
    </row>
    <row r="24" spans="1:11" s="14" customFormat="1" ht="36.75" customHeight="1">
      <c r="A24" s="8" t="s">
        <v>21</v>
      </c>
      <c r="B24" s="29">
        <f>IF('年間'!N24="","",'年間'!N24)</f>
        <v>22</v>
      </c>
      <c r="C24" s="40">
        <f>IF('年間'!P24="","",'年間'!P24)</f>
      </c>
      <c r="D24" s="29">
        <f>IF('年間'!Q24="","",'年間'!Q24)</f>
        <v>22</v>
      </c>
      <c r="E24" s="39">
        <f>IF('年間'!S24="","",'年間'!S24)</f>
      </c>
      <c r="F24" s="29" t="str">
        <f>IF('年間'!U24="","",'年間'!U24)</f>
        <v>日</v>
      </c>
      <c r="G24" s="36">
        <f>IF('年間'!V24="","",'年間'!V24)</f>
      </c>
      <c r="H24" s="29">
        <f>IF('年間'!W24="","",'年間'!W24)</f>
        <v>22</v>
      </c>
      <c r="I24" s="35" t="str">
        <f>IF('年間'!Y24="","",'年間'!Y24)</f>
        <v>クラブ⑤</v>
      </c>
      <c r="J24" s="29">
        <f>IF('年間'!Z24="","",'年間'!Z24)</f>
        <v>22</v>
      </c>
      <c r="K24" s="38" t="str">
        <f>IF('年間'!AB24="","",'年間'!AB24)</f>
        <v>２学期終業式
通知簿渡し（午後）</v>
      </c>
    </row>
    <row r="25" spans="1:11" s="14" customFormat="1" ht="36.75" customHeight="1">
      <c r="A25" s="8" t="s">
        <v>22</v>
      </c>
      <c r="B25" s="29">
        <f>IF('年間'!N25="","",'年間'!N25)</f>
        <v>23</v>
      </c>
      <c r="C25" s="46">
        <f>IF('年間'!P25="","",'年間'!P25)</f>
      </c>
      <c r="D25" s="29">
        <f>IF('年間'!Q25="","",'年間'!Q25)</f>
        <v>23</v>
      </c>
      <c r="E25" s="39" t="str">
        <f>IF('年間'!S25="","",'年間'!S25)</f>
        <v>秋分の日
</v>
      </c>
      <c r="F25" s="29" t="str">
        <f>IF('年間'!U25="","",'年間'!U25)</f>
        <v>月</v>
      </c>
      <c r="G25" s="35">
        <f>IF('年間'!V25="","",'年間'!V25)</f>
      </c>
      <c r="H25" s="29">
        <f>IF('年間'!W25="","",'年間'!W25)</f>
        <v>23</v>
      </c>
      <c r="I25" s="35" t="str">
        <f>IF('年間'!Y25="","",'年間'!Y25)</f>
        <v>勤労感謝の日</v>
      </c>
      <c r="J25" s="29">
        <f>IF('年間'!Z25="","",'年間'!Z25)</f>
        <v>23</v>
      </c>
      <c r="K25" s="38" t="str">
        <f>IF('年間'!AB25="","",'年間'!AB25)</f>
        <v>冬季休業</v>
      </c>
    </row>
    <row r="26" spans="1:11" s="14" customFormat="1" ht="36.75" customHeight="1">
      <c r="A26" s="8" t="s">
        <v>23</v>
      </c>
      <c r="B26" s="29">
        <f>IF('年間'!N26="","",'年間'!N26)</f>
        <v>24</v>
      </c>
      <c r="C26" s="46">
        <f>IF('年間'!P26="","",'年間'!P26)</f>
      </c>
      <c r="D26" s="29">
        <f>IF('年間'!Q26="","",'年間'!Q26)</f>
        <v>24</v>
      </c>
      <c r="E26" s="36">
        <f>IF('年間'!S26="","",'年間'!S26)</f>
      </c>
      <c r="F26" s="29" t="str">
        <f>IF('年間'!U26="","",'年間'!U26)</f>
        <v>火</v>
      </c>
      <c r="G26" s="35">
        <f>IF('年間'!V26="","",'年間'!V26)</f>
      </c>
      <c r="H26" s="29">
        <f>IF('年間'!W26="","",'年間'!W26)</f>
        <v>24</v>
      </c>
      <c r="I26" s="35">
        <f>IF('年間'!Y26="","",'年間'!Y26)</f>
      </c>
      <c r="J26" s="29">
        <f>IF('年間'!Z26="","",'年間'!Z26)</f>
        <v>24</v>
      </c>
      <c r="K26" s="38">
        <f>IF('年間'!AB26="","",'年間'!AB26)</f>
      </c>
    </row>
    <row r="27" spans="1:11" s="14" customFormat="1" ht="54" customHeight="1">
      <c r="A27" s="8" t="s">
        <v>24</v>
      </c>
      <c r="B27" s="29">
        <f>IF('年間'!N27="","",'年間'!N27)</f>
        <v>25</v>
      </c>
      <c r="C27" s="40">
        <f>IF('年間'!P27="","",'年間'!P27)</f>
      </c>
      <c r="D27" s="29">
        <f>IF('年間'!Q27="","",'年間'!Q27)</f>
        <v>25</v>
      </c>
      <c r="E27" s="35">
        <f>IF('年間'!S27="","",'年間'!S27)</f>
      </c>
      <c r="F27" s="29" t="str">
        <f>IF('年間'!U27="","",'年間'!U27)</f>
        <v>水</v>
      </c>
      <c r="G27" s="35" t="str">
        <f>IF('年間'!V27="","",'年間'!V27)</f>
        <v>
児童委員会⑦
</v>
      </c>
      <c r="H27" s="29">
        <f>IF('年間'!W27="","",'年間'!W27)</f>
        <v>25</v>
      </c>
      <c r="I27" s="35">
        <f>IF('年間'!Y27="","",'年間'!Y27)</f>
      </c>
      <c r="J27" s="29">
        <f>IF('年間'!Z27="","",'年間'!Z27)</f>
        <v>25</v>
      </c>
      <c r="K27" s="37">
        <f>IF('年間'!AB27="","",'年間'!AB27)</f>
      </c>
    </row>
    <row r="28" spans="1:11" s="14" customFormat="1" ht="36.75" customHeight="1">
      <c r="A28" s="8" t="s">
        <v>25</v>
      </c>
      <c r="B28" s="29">
        <f>IF('年間'!N28="","",'年間'!N28)</f>
        <v>26</v>
      </c>
      <c r="C28" s="40" t="str">
        <f>IF('年間'!P28="","",'年間'!P28)</f>
        <v>草刈り奉仕作業
</v>
      </c>
      <c r="D28" s="29">
        <f>IF('年間'!Q28="","",'年間'!Q28)</f>
        <v>26</v>
      </c>
      <c r="E28" s="39">
        <f>IF('年間'!S28="","",'年間'!S28)</f>
      </c>
      <c r="F28" s="29" t="str">
        <f>IF('年間'!U28="","",'年間'!U28)</f>
        <v>木</v>
      </c>
      <c r="G28" s="35">
        <f>IF('年間'!V28="","",'年間'!V28)</f>
      </c>
      <c r="H28" s="29">
        <f>IF('年間'!W28="","",'年間'!W28)</f>
        <v>26</v>
      </c>
      <c r="I28" s="35">
        <f>IF('年間'!Y28="","",'年間'!Y28)</f>
      </c>
      <c r="J28" s="29">
        <f>IF('年間'!Z28="","",'年間'!Z28)</f>
        <v>26</v>
      </c>
      <c r="K28" s="48">
        <f>IF('年間'!AB28="","",'年間'!AB28)</f>
      </c>
    </row>
    <row r="29" spans="1:11" s="14" customFormat="1" ht="54" customHeight="1">
      <c r="A29" s="8" t="s">
        <v>26</v>
      </c>
      <c r="B29" s="29">
        <f>IF('年間'!N29="","",'年間'!N29)</f>
        <v>27</v>
      </c>
      <c r="C29" s="35">
        <f>IF('年間'!P29="","",'年間'!P29)</f>
      </c>
      <c r="D29" s="29">
        <f>IF('年間'!Q29="","",'年間'!Q29)</f>
        <v>27</v>
      </c>
      <c r="E29" s="39" t="str">
        <f>IF('年間'!S29="","",'年間'!S29)</f>
        <v>５・６年宿泊体験学習（能登少年自然の家）1～4年遠足</v>
      </c>
      <c r="F29" s="29" t="str">
        <f>IF('年間'!U29="","",'年間'!U29)</f>
        <v>金</v>
      </c>
      <c r="G29" s="35">
        <f>IF('年間'!V29="","",'年間'!V29)</f>
      </c>
      <c r="H29" s="29">
        <f>IF('年間'!W29="","",'年間'!W29)</f>
        <v>27</v>
      </c>
      <c r="I29" s="36">
        <f>IF('年間'!Y29="","",'年間'!Y29)</f>
      </c>
      <c r="J29" s="29">
        <f>IF('年間'!Z29="","",'年間'!Z29)</f>
        <v>27</v>
      </c>
      <c r="K29" s="48">
        <f>IF('年間'!AB29="","",'年間'!AB29)</f>
      </c>
    </row>
    <row r="30" spans="1:11" s="14" customFormat="1" ht="41.25" customHeight="1">
      <c r="A30" s="8" t="s">
        <v>27</v>
      </c>
      <c r="B30" s="29">
        <f>IF('年間'!N30="","",'年間'!N30)</f>
        <v>28</v>
      </c>
      <c r="C30" s="40">
        <f>IF('年間'!P30="","",'年間'!P30)</f>
      </c>
      <c r="D30" s="29">
        <f>IF('年間'!Q30="","",'年間'!Q30)</f>
        <v>28</v>
      </c>
      <c r="E30" s="39" t="str">
        <f>IF('年間'!S30="","",'年間'!S30)</f>
        <v>５・６年宿泊体験学習（能登少年自然の家）1～4年予備日</v>
      </c>
      <c r="F30" s="29" t="str">
        <f>IF('年間'!U30="","",'年間'!U30)</f>
        <v>土</v>
      </c>
      <c r="G30" s="35">
        <f>IF('年間'!V30="","",'年間'!V30)</f>
      </c>
      <c r="H30" s="29">
        <f>IF('年間'!W30="","",'年間'!W30)</f>
        <v>28</v>
      </c>
      <c r="I30" s="46">
        <f>IF('年間'!Y30="","",'年間'!Y30)</f>
      </c>
      <c r="J30" s="29">
        <f>IF('年間'!Z30="","",'年間'!Z30)</f>
        <v>28</v>
      </c>
      <c r="K30" s="48" t="str">
        <f>IF('年間'!AB30="","",'年間'!AB30)</f>
        <v>仕事納め</v>
      </c>
    </row>
    <row r="31" spans="1:11" s="14" customFormat="1" ht="36.75" customHeight="1">
      <c r="A31" s="8" t="s">
        <v>28</v>
      </c>
      <c r="B31" s="29">
        <f>IF('年間'!N31="","",'年間'!N31)</f>
        <v>29</v>
      </c>
      <c r="C31" s="46">
        <f>IF('年間'!P31="","",'年間'!P31)</f>
      </c>
      <c r="D31" s="29">
        <f>IF('年間'!Q31="","",'年間'!Q31)</f>
        <v>29</v>
      </c>
      <c r="E31" s="36">
        <f>IF('年間'!S31="","",'年間'!S31)</f>
      </c>
      <c r="F31" s="29" t="str">
        <f>IF('年間'!U31="","",'年間'!U31)</f>
        <v>日</v>
      </c>
      <c r="G31" s="35">
        <f>IF('年間'!V31="","",'年間'!V31)</f>
      </c>
      <c r="H31" s="29">
        <f>IF('年間'!W31="","",'年間'!W31)</f>
        <v>29</v>
      </c>
      <c r="I31" s="35" t="str">
        <f>IF('年間'!Y31="","",'年間'!Y31)</f>
        <v>児童委員会⑧</v>
      </c>
      <c r="J31" s="29">
        <f>IF('年間'!Z31="","",'年間'!Z31)</f>
        <v>29</v>
      </c>
      <c r="K31" s="48">
        <f>IF('年間'!AB31="","",'年間'!AB31)</f>
      </c>
    </row>
    <row r="32" spans="1:11" s="14" customFormat="1" ht="27.75" customHeight="1">
      <c r="A32" s="8" t="s">
        <v>29</v>
      </c>
      <c r="B32" s="31">
        <f>IF('年間'!N32="","",'年間'!N32)</f>
        <v>30</v>
      </c>
      <c r="C32" s="46" t="str">
        <f>IF('年間'!P32="","",'年間'!P32)</f>
        <v>２学期始業式</v>
      </c>
      <c r="D32" s="31">
        <f>IF('年間'!Q32="","",'年間'!Q32)</f>
        <v>30</v>
      </c>
      <c r="E32" s="42">
        <f>IF('年間'!S32="","",'年間'!S32)</f>
      </c>
      <c r="F32" s="31" t="str">
        <f>IF('年間'!U32="","",'年間'!U32)</f>
        <v>月</v>
      </c>
      <c r="G32" s="46">
        <f>IF('年間'!V32="","",'年間'!V32)</f>
      </c>
      <c r="H32" s="31">
        <f>IF('年間'!W32="","",'年間'!W32)</f>
        <v>30</v>
      </c>
      <c r="I32" s="49">
        <f>IF('年間'!Y32="","",'年間'!Y32)</f>
      </c>
      <c r="J32" s="29">
        <f>IF('年間'!Z32="","",'年間'!Z32)</f>
        <v>30</v>
      </c>
      <c r="K32" s="48">
        <f>IF('年間'!AB32="","",'年間'!AB32)</f>
      </c>
    </row>
    <row r="33" spans="1:11" s="14" customFormat="1" ht="36.75" customHeight="1">
      <c r="A33" s="9" t="s">
        <v>30</v>
      </c>
      <c r="B33" s="45">
        <f>IF('年間'!E33="","",'年間'!E33)</f>
        <v>31</v>
      </c>
      <c r="C33" s="57" t="str">
        <f>IF('年間'!P33="","",'年間'!P33)</f>
        <v>身体測定
全校集会</v>
      </c>
      <c r="D33" s="194">
        <f>IF('年間'!Q33="","",'年間'!Q33)</f>
      </c>
      <c r="E33" s="195"/>
      <c r="F33" s="45" t="e">
        <f>IF(年間!#REF!="","",年間!#REF!)</f>
        <v>#REF!</v>
      </c>
      <c r="G33" s="72">
        <f>IF('年間'!V33="","",'年間'!V33)</f>
      </c>
      <c r="H33" s="194">
        <f>IF('年間'!W33="","",'年間'!W33)</f>
      </c>
      <c r="I33" s="195"/>
      <c r="J33" s="45">
        <f>IF('年間'!Z33="","",'年間'!Z33)</f>
        <v>31</v>
      </c>
      <c r="K33" s="73">
        <f>IF('年間'!AB33="","",'年間'!AB33)</f>
      </c>
    </row>
    <row r="34" ht="24" customHeight="1">
      <c r="A34" s="10"/>
    </row>
  </sheetData>
  <sheetProtection/>
  <mergeCells count="2">
    <mergeCell ref="D33:E33"/>
    <mergeCell ref="H33:I33"/>
  </mergeCells>
  <printOptions/>
  <pageMargins left="0.3937007874015748" right="0.1968503937007874" top="0.1968503937007874" bottom="0.1968503937007874" header="0.5118110236220472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60" zoomScaleNormal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6" sqref="E6"/>
    </sheetView>
  </sheetViews>
  <sheetFormatPr defaultColWidth="9.00390625" defaultRowHeight="24" customHeight="1"/>
  <cols>
    <col min="1" max="1" width="4.875" style="11" customWidth="1"/>
    <col min="2" max="2" width="3.75390625" style="18" customWidth="1"/>
    <col min="3" max="3" width="45.625" style="19" customWidth="1"/>
    <col min="4" max="4" width="3.625" style="18" customWidth="1"/>
    <col min="5" max="5" width="57.25390625" style="19" customWidth="1"/>
    <col min="6" max="6" width="3.625" style="18" customWidth="1"/>
    <col min="7" max="7" width="41.375" style="19" customWidth="1"/>
    <col min="8" max="16384" width="9.00390625" style="1" customWidth="1"/>
  </cols>
  <sheetData>
    <row r="1" spans="1:7" s="3" customFormat="1" ht="46.5" customHeight="1">
      <c r="A1" s="15"/>
      <c r="B1" s="17"/>
      <c r="C1" s="202" t="s">
        <v>53</v>
      </c>
      <c r="D1" s="197"/>
      <c r="E1" s="197"/>
      <c r="F1" s="197"/>
      <c r="G1" s="33">
        <f ca="1">TODAY()</f>
        <v>45033</v>
      </c>
    </row>
    <row r="2" spans="1:7" s="2" customFormat="1" ht="18.75" customHeight="1">
      <c r="A2" s="16"/>
      <c r="B2" s="22"/>
      <c r="C2" s="21" t="s">
        <v>39</v>
      </c>
      <c r="D2" s="22"/>
      <c r="E2" s="21" t="s">
        <v>38</v>
      </c>
      <c r="F2" s="22"/>
      <c r="G2" s="23" t="s">
        <v>37</v>
      </c>
    </row>
    <row r="3" spans="1:7" s="14" customFormat="1" ht="36" customHeight="1">
      <c r="A3" s="7" t="s">
        <v>0</v>
      </c>
      <c r="B3" s="29">
        <f>IF('年間'!AC3="","",'年間'!AC3)</f>
        <v>1</v>
      </c>
      <c r="C3" s="50" t="str">
        <f>IF('年間'!AE3="","",'年間'!AE3)</f>
        <v>元日</v>
      </c>
      <c r="D3" s="29">
        <f>IF('年間'!AF3="","",'年間'!AF3)</f>
        <v>1</v>
      </c>
      <c r="E3" s="30">
        <f>IF('年間'!AH3="","",'年間'!AH3)</f>
      </c>
      <c r="F3" s="29">
        <f>IF('年間'!AI3="","",'年間'!AI3)</f>
        <v>1</v>
      </c>
      <c r="G3" s="51" t="str">
        <f>IF('年間'!AK3="","",'年間'!AK3)</f>
        <v>PTA役員会④</v>
      </c>
    </row>
    <row r="4" spans="1:7" s="14" customFormat="1" ht="66" customHeight="1">
      <c r="A4" s="8" t="s">
        <v>1</v>
      </c>
      <c r="B4" s="29">
        <f>IF('年間'!AC4="","",'年間'!AC4)</f>
        <v>2</v>
      </c>
      <c r="C4" s="30">
        <f>IF('年間'!AE4="","",'年間'!AE4)</f>
      </c>
      <c r="D4" s="29">
        <f>IF('年間'!AF4="","",'年間'!AF4)</f>
        <v>2</v>
      </c>
      <c r="E4" s="52">
        <f>IF('年間'!AH4="","",'年間'!AH4)</f>
      </c>
      <c r="F4" s="29">
        <f>IF('年間'!AI4="","",'年間'!AI4)</f>
        <v>2</v>
      </c>
      <c r="G4" s="51">
        <f>IF('年間'!AK4="","",'年間'!AK4)</f>
      </c>
    </row>
    <row r="5" spans="1:7" s="14" customFormat="1" ht="48.75" customHeight="1">
      <c r="A5" s="8" t="s">
        <v>2</v>
      </c>
      <c r="B5" s="29">
        <f>IF('年間'!AC5="","",'年間'!AC5)</f>
        <v>3</v>
      </c>
      <c r="C5" s="30">
        <f>IF('年間'!AE5="","",'年間'!AE5)</f>
      </c>
      <c r="D5" s="29">
        <f>IF('年間'!AF5="","",'年間'!AF5)</f>
        <v>3</v>
      </c>
      <c r="E5" s="52">
        <f>IF('年間'!AH5="","",'年間'!AH5)</f>
      </c>
      <c r="F5" s="29">
        <f>IF('年間'!AI5="","",'年間'!AI5)</f>
        <v>3</v>
      </c>
      <c r="G5" s="51">
        <f>IF('年間'!AK5="","",'年間'!AK5)</f>
      </c>
    </row>
    <row r="6" spans="1:7" s="14" customFormat="1" ht="51.75" customHeight="1">
      <c r="A6" s="8" t="s">
        <v>3</v>
      </c>
      <c r="B6" s="29">
        <f>IF('年間'!AC6="","",'年間'!AC6)</f>
        <v>4</v>
      </c>
      <c r="C6" s="30" t="str">
        <f>IF('年間'!AE6="","",'年間'!AE6)</f>
        <v>仕事始め</v>
      </c>
      <c r="D6" s="29">
        <f>IF('年間'!AF6="","",'年間'!AF6)</f>
        <v>4</v>
      </c>
      <c r="E6" s="52">
        <f>IF('年間'!AH6="","",'年間'!AH6)</f>
      </c>
      <c r="F6" s="29">
        <f>IF('年間'!AI6="","",'年間'!AI6)</f>
        <v>4</v>
      </c>
      <c r="G6" s="51">
        <f>IF('年間'!AK6="","",'年間'!AK6)</f>
      </c>
    </row>
    <row r="7" spans="1:7" s="14" customFormat="1" ht="36" customHeight="1">
      <c r="A7" s="8" t="s">
        <v>4</v>
      </c>
      <c r="B7" s="29">
        <f>IF('年間'!AC7="","",'年間'!AC7)</f>
        <v>5</v>
      </c>
      <c r="C7" s="52">
        <f>IF('年間'!AE7="","",'年間'!AE7)</f>
      </c>
      <c r="D7" s="29">
        <f>IF('年間'!AF7="","",'年間'!AF7)</f>
        <v>5</v>
      </c>
      <c r="E7" s="50">
        <f>IF('年間'!AH7="","",'年間'!AH7)</f>
      </c>
      <c r="F7" s="29">
        <f>IF('年間'!AI7="","",'年間'!AI7)</f>
        <v>5</v>
      </c>
      <c r="G7" s="51">
        <f>IF('年間'!AK7="","",'年間'!AK7)</f>
      </c>
    </row>
    <row r="8" spans="1:7" s="14" customFormat="1" ht="45.75" customHeight="1">
      <c r="A8" s="8" t="s">
        <v>5</v>
      </c>
      <c r="B8" s="29">
        <f>IF('年間'!AC8="","",'年間'!AC8)</f>
        <v>6</v>
      </c>
      <c r="C8" s="52">
        <f>IF('年間'!AE8="","",'年間'!AE8)</f>
      </c>
      <c r="D8" s="29">
        <f>IF('年間'!AF8="","",'年間'!AF8)</f>
        <v>6</v>
      </c>
      <c r="E8" s="52">
        <f>IF('年間'!AH8="","",'年間'!AH8)</f>
      </c>
      <c r="F8" s="29">
        <f>IF('年間'!AI8="","",'年間'!AI8)</f>
        <v>6</v>
      </c>
      <c r="G8" s="51">
        <f>IF('年間'!AK8="","",'年間'!AK8)</f>
      </c>
    </row>
    <row r="9" spans="1:7" s="14" customFormat="1" ht="36" customHeight="1">
      <c r="A9" s="8" t="s">
        <v>6</v>
      </c>
      <c r="B9" s="29">
        <f>IF('年間'!AC9="","",'年間'!AC9)</f>
        <v>7</v>
      </c>
      <c r="C9" s="52">
        <f>IF('年間'!AE9="","",'年間'!AE9)</f>
      </c>
      <c r="D9" s="29">
        <f>IF('年間'!AF9="","",'年間'!AF9)</f>
        <v>7</v>
      </c>
      <c r="E9" s="30" t="str">
        <f>IF('年間'!AH9="","",'年間'!AH9)</f>
        <v>クラブ⑨</v>
      </c>
      <c r="F9" s="29">
        <f>IF('年間'!AI9="","",'年間'!AI9)</f>
        <v>7</v>
      </c>
      <c r="G9" s="51">
        <f>IF('年間'!AK9="","",'年間'!AK9)</f>
      </c>
    </row>
    <row r="10" spans="1:7" s="14" customFormat="1" ht="45.75" customHeight="1">
      <c r="A10" s="8" t="s">
        <v>7</v>
      </c>
      <c r="B10" s="29">
        <f>IF('年間'!AC10="","",'年間'!AC10)</f>
        <v>8</v>
      </c>
      <c r="C10" s="52" t="str">
        <f>IF('年間'!AE11="","",'年間'!AE11)</f>
        <v>３学期始業式
書き初め大会</v>
      </c>
      <c r="D10" s="29">
        <f>IF('年間'!AF10="","",'年間'!AF10)</f>
        <v>8</v>
      </c>
      <c r="E10" s="52">
        <f>IF('年間'!AH10="","",'年間'!AH10)</f>
      </c>
      <c r="F10" s="29">
        <f>IF('年間'!AI10="","",'年間'!AI10)</f>
        <v>8</v>
      </c>
      <c r="G10" s="51">
        <f>IF('年間'!AK10="","",'年間'!AK10)</f>
      </c>
    </row>
    <row r="11" spans="1:7" s="14" customFormat="1" ht="53.25" customHeight="1">
      <c r="A11" s="8" t="s">
        <v>8</v>
      </c>
      <c r="B11" s="29">
        <f>IF('年間'!AC11="","",'年間'!AC11)</f>
        <v>9</v>
      </c>
      <c r="C11" s="52" t="str">
        <f>IF('年間'!AE11="","",'年間'!AE11)</f>
        <v>３学期始業式
書き初め大会</v>
      </c>
      <c r="D11" s="29">
        <f>IF('年間'!AF11="","",'年間'!AF11)</f>
        <v>9</v>
      </c>
      <c r="E11" s="50">
        <f>IF('年間'!AH11="","",'年間'!AH11)</f>
      </c>
      <c r="F11" s="29">
        <f>IF('年間'!AI11="","",'年間'!AI11)</f>
        <v>9</v>
      </c>
      <c r="G11" s="51">
        <f>IF('年間'!AK11="","",'年間'!AK11)</f>
      </c>
    </row>
    <row r="12" spans="1:7" s="14" customFormat="1" ht="49.5" customHeight="1">
      <c r="A12" s="8" t="s">
        <v>9</v>
      </c>
      <c r="B12" s="29">
        <f>IF('年間'!AC12="","",'年間'!AC12)</f>
        <v>10</v>
      </c>
      <c r="C12" s="30" t="str">
        <f>IF('年間'!AE12="","",'年間'!AE12)</f>
        <v>身体測定
クラブ⑦</v>
      </c>
      <c r="D12" s="29">
        <f>IF('年間'!AF12="","",'年間'!AF12)</f>
        <v>10</v>
      </c>
      <c r="E12" s="50">
        <f>IF('年間'!AH12="","",'年間'!AH12)</f>
      </c>
      <c r="F12" s="29">
        <f>IF('年間'!AI12="","",'年間'!AI12)</f>
        <v>10</v>
      </c>
      <c r="G12" s="51">
        <f>IF('年間'!AK12="","",'年間'!AK12)</f>
      </c>
    </row>
    <row r="13" spans="1:7" s="14" customFormat="1" ht="36" customHeight="1">
      <c r="A13" s="8" t="s">
        <v>10</v>
      </c>
      <c r="B13" s="29">
        <f>IF('年間'!AC13="","",'年間'!AC13)</f>
        <v>11</v>
      </c>
      <c r="C13" s="30" t="str">
        <f>IF('年間'!AE13="","",'年間'!AE13)</f>
        <v>全校集会</v>
      </c>
      <c r="D13" s="29">
        <f>IF('年間'!AF13="","",'年間'!AF13)</f>
        <v>11</v>
      </c>
      <c r="E13" s="53" t="str">
        <f>IF('年間'!AH13="","",'年間'!AH13)</f>
        <v>建国記念の日</v>
      </c>
      <c r="F13" s="29">
        <f>IF('年間'!AI13="","",'年間'!AI13)</f>
        <v>11</v>
      </c>
      <c r="G13" s="51">
        <f>IF('年間'!AK13="","",'年間'!AK13)</f>
      </c>
    </row>
    <row r="14" spans="1:7" s="14" customFormat="1" ht="36" customHeight="1">
      <c r="A14" s="8" t="s">
        <v>11</v>
      </c>
      <c r="B14" s="29">
        <f>IF('年間'!AC14="","",'年間'!AC14)</f>
        <v>12</v>
      </c>
      <c r="C14" s="52">
        <f>IF('年間'!AE14="","",'年間'!AE14)</f>
      </c>
      <c r="D14" s="29">
        <f>IF('年間'!AF14="","",'年間'!AF14)</f>
        <v>12</v>
      </c>
      <c r="E14" s="53">
        <f>IF('年間'!AH14="","",'年間'!AH14)</f>
      </c>
      <c r="F14" s="29">
        <f>IF('年間'!AI14="","",'年間'!AI14)</f>
        <v>12</v>
      </c>
      <c r="G14" s="51">
        <f>IF('年間'!AK14="","",'年間'!AK14)</f>
      </c>
    </row>
    <row r="15" spans="1:7" s="14" customFormat="1" ht="78.75" customHeight="1">
      <c r="A15" s="8" t="s">
        <v>12</v>
      </c>
      <c r="B15" s="29">
        <f>IF('年間'!AC15="","",'年間'!AC15)</f>
        <v>13</v>
      </c>
      <c r="C15" s="52">
        <f>IF('年間'!AE15="","",'年間'!AE15)</f>
      </c>
      <c r="D15" s="29">
        <f>IF('年間'!AF15="","",'年間'!AF15)</f>
        <v>13</v>
      </c>
      <c r="E15" s="54">
        <f>IF('年間'!AH15="","",'年間'!AH15)</f>
      </c>
      <c r="F15" s="29">
        <f>IF('年間'!AI15="","",'年間'!AI15)</f>
        <v>13</v>
      </c>
      <c r="G15" s="74">
        <f>IF('年間'!AK15="","",'年間'!AK15)</f>
      </c>
    </row>
    <row r="16" spans="1:7" s="14" customFormat="1" ht="36" customHeight="1">
      <c r="A16" s="8" t="s">
        <v>13</v>
      </c>
      <c r="B16" s="29">
        <f>IF('年間'!AC16="","",'年間'!AC16)</f>
        <v>14</v>
      </c>
      <c r="C16" s="52">
        <f>IF('年間'!AE16="","",'年間'!AE16)</f>
      </c>
      <c r="D16" s="29">
        <f>IF('年間'!AF16="","",'年間'!AF16)</f>
        <v>14</v>
      </c>
      <c r="E16" s="52">
        <f>IF('年間'!AH16="","",'年間'!AH16)</f>
      </c>
      <c r="F16" s="29">
        <f>IF('年間'!AI16="","",'年間'!AI16)</f>
        <v>14</v>
      </c>
      <c r="G16" s="55">
        <f>IF('年間'!AK16="","",'年間'!AK16)</f>
      </c>
    </row>
    <row r="17" spans="1:7" s="14" customFormat="1" ht="36" customHeight="1">
      <c r="A17" s="8" t="s">
        <v>14</v>
      </c>
      <c r="B17" s="29">
        <f>IF('年間'!AC17="","",'年間'!AC17)</f>
        <v>15</v>
      </c>
      <c r="C17" s="52">
        <f>IF('年間'!AE17="","",'年間'!AE17)</f>
      </c>
      <c r="D17" s="29">
        <f>IF('年間'!AF17="","",'年間'!AF17)</f>
        <v>15</v>
      </c>
      <c r="E17" s="30">
        <f>IF('年間'!AH17="","",'年間'!AH17)</f>
      </c>
      <c r="F17" s="29">
        <f>IF('年間'!AI17="","",'年間'!AI17)</f>
        <v>15</v>
      </c>
      <c r="G17" s="51">
        <f>IF('年間'!AK17="","",'年間'!AK17)</f>
      </c>
    </row>
    <row r="18" spans="1:7" s="14" customFormat="1" ht="48" customHeight="1">
      <c r="A18" s="8" t="s">
        <v>15</v>
      </c>
      <c r="B18" s="29">
        <f>IF('年間'!AC18="","",'年間'!AC18)</f>
        <v>16</v>
      </c>
      <c r="C18" s="54">
        <f>IF('年間'!AE18="","",'年間'!AE18)</f>
      </c>
      <c r="D18" s="29">
        <f>IF('年間'!AF18="","",'年間'!AF18)</f>
        <v>16</v>
      </c>
      <c r="E18" s="52" t="str">
        <f>IF('年間'!AH18="","",'年間'!AH18)</f>
        <v>６年生を送る会
学校評議員会兼学校関係者評価委員会②</v>
      </c>
      <c r="F18" s="29">
        <f>IF('年間'!AI18="","",'年間'!AI18)</f>
        <v>16</v>
      </c>
      <c r="G18" s="51">
        <f>IF('年間'!AK18="","",'年間'!AK18)</f>
      </c>
    </row>
    <row r="19" spans="1:7" s="14" customFormat="1" ht="36" customHeight="1">
      <c r="A19" s="8" t="s">
        <v>16</v>
      </c>
      <c r="B19" s="29">
        <f>IF('年間'!AC19="","",'年間'!AC19)</f>
        <v>17</v>
      </c>
      <c r="C19" s="30">
        <f>IF('年間'!AE19="","",'年間'!AE19)</f>
      </c>
      <c r="D19" s="29">
        <f>IF('年間'!AF19="","",'年間'!AF19)</f>
        <v>17</v>
      </c>
      <c r="E19" s="52">
        <f>IF('年間'!AH19="","",'年間'!AH19)</f>
      </c>
      <c r="F19" s="29">
        <f>IF('年間'!AI19="","",'年間'!AI19)</f>
        <v>17</v>
      </c>
      <c r="G19" s="51">
        <f>IF('年間'!AK19="","",'年間'!AK19)</f>
      </c>
    </row>
    <row r="20" spans="1:7" s="14" customFormat="1" ht="36" customHeight="1">
      <c r="A20" s="8" t="s">
        <v>17</v>
      </c>
      <c r="B20" s="29">
        <f>IF('年間'!AC20="","",'年間'!AC20)</f>
        <v>18</v>
      </c>
      <c r="C20" s="54">
        <f>IF('年間'!AE20="","",'年間'!AE20)</f>
      </c>
      <c r="D20" s="29">
        <f>IF('年間'!AF20="","",'年間'!AF20)</f>
        <v>18</v>
      </c>
      <c r="E20" s="54">
        <f>IF('年間'!AH20="","",'年間'!AH20)</f>
      </c>
      <c r="F20" s="29">
        <f>IF('年間'!AI20="","",'年間'!AI20)</f>
        <v>18</v>
      </c>
      <c r="G20" s="51">
        <f>IF('年間'!AK20="","",'年間'!AK20)</f>
      </c>
    </row>
    <row r="21" spans="1:7" s="14" customFormat="1" ht="51.75" customHeight="1">
      <c r="A21" s="8" t="s">
        <v>18</v>
      </c>
      <c r="B21" s="29">
        <f>IF('年間'!AC21="","",'年間'!AC21)</f>
        <v>19</v>
      </c>
      <c r="C21" s="30" t="str">
        <f>IF('年間'!AE21="","",'年間'!AE21)</f>
        <v>授業参観④
教育懇話会，ＰＴＡ専門委員会，学級懇談会</v>
      </c>
      <c r="D21" s="29">
        <f>IF('年間'!AF21="","",'年間'!AF21)</f>
        <v>19</v>
      </c>
      <c r="E21" s="52">
        <f>IF('年間'!AH21="","",'年間'!AH21)</f>
      </c>
      <c r="F21" s="29">
        <f>IF('年間'!AI21="","",'年間'!AI21)</f>
        <v>19</v>
      </c>
      <c r="G21" s="51">
        <f>IF('年間'!AK21="","",'年間'!AK21)</f>
      </c>
    </row>
    <row r="22" spans="1:7" s="14" customFormat="1" ht="36" customHeight="1">
      <c r="A22" s="8" t="s">
        <v>19</v>
      </c>
      <c r="B22" s="29">
        <f>IF('年間'!AC22="","",'年間'!AC22)</f>
        <v>20</v>
      </c>
      <c r="C22" s="52">
        <f>IF('年間'!AE22="","",'年間'!AE22)</f>
      </c>
      <c r="D22" s="29">
        <f>IF('年間'!AF22="","",'年間'!AF22)</f>
        <v>20</v>
      </c>
      <c r="E22" s="52">
        <f>IF('年間'!AH22="","",'年間'!AH22)</f>
      </c>
      <c r="F22" s="29">
        <f>IF('年間'!AI22="","",'年間'!AI22)</f>
        <v>20</v>
      </c>
      <c r="G22" s="51" t="str">
        <f>IF('年間'!AK22="","",'年間'!AK22)</f>
        <v>春分の日</v>
      </c>
    </row>
    <row r="23" spans="1:7" s="14" customFormat="1" ht="36" customHeight="1">
      <c r="A23" s="8" t="s">
        <v>20</v>
      </c>
      <c r="B23" s="29">
        <f>IF('年間'!AC23="","",'年間'!AC23)</f>
        <v>21</v>
      </c>
      <c r="C23" s="52">
        <f>IF('年間'!AE23="","",'年間'!AE23)</f>
      </c>
      <c r="D23" s="29">
        <f>IF('年間'!AF23="","",'年間'!AF23)</f>
        <v>21</v>
      </c>
      <c r="E23" s="30" t="str">
        <f>IF('年間'!AH23="","",'年間'!AH23)</f>
        <v>児童委員会⑪</v>
      </c>
      <c r="F23" s="29">
        <f>IF('年間'!AI23="","",'年間'!AI23)</f>
        <v>21</v>
      </c>
      <c r="G23" s="51">
        <f>IF('年間'!AK23="","",'年間'!AK23)</f>
      </c>
    </row>
    <row r="24" spans="1:7" s="14" customFormat="1" ht="36" customHeight="1">
      <c r="A24" s="8" t="s">
        <v>21</v>
      </c>
      <c r="B24" s="29">
        <f>IF('年間'!AC24="","",'年間'!AC24)</f>
        <v>22</v>
      </c>
      <c r="C24" s="52">
        <f>IF('年間'!AE24="","",'年間'!AE24)</f>
      </c>
      <c r="D24" s="29">
        <f>IF('年間'!AF24="","",'年間'!AF24)</f>
        <v>22</v>
      </c>
      <c r="E24" s="52">
        <f>IF('年間'!AH24="","",'年間'!AH24)</f>
      </c>
      <c r="F24" s="29">
        <f>IF('年間'!AI24="","",'年間'!AI24)</f>
        <v>22</v>
      </c>
      <c r="G24" s="51" t="str">
        <f>IF('年間'!AK24="","",'年間'!AK24)</f>
        <v>修了式，離任式</v>
      </c>
    </row>
    <row r="25" spans="1:7" s="14" customFormat="1" ht="60" customHeight="1">
      <c r="A25" s="8" t="s">
        <v>22</v>
      </c>
      <c r="B25" s="29">
        <f>IF('年間'!AC25="","",'年間'!AC25)</f>
        <v>23</v>
      </c>
      <c r="C25" s="54">
        <f>IF('年間'!AE25="","",'年間'!AE25)</f>
      </c>
      <c r="D25" s="29">
        <f>IF('年間'!AF25="","",'年間'!AF25)</f>
        <v>23</v>
      </c>
      <c r="E25" s="50" t="str">
        <f>IF('年間'!AH25="","",'年間'!AH25)</f>
        <v>天皇誕生日</v>
      </c>
      <c r="F25" s="29">
        <f>IF('年間'!AI25="","",'年間'!AI25)</f>
        <v>23</v>
      </c>
      <c r="G25" s="51" t="str">
        <f>IF('年間'!AK25="","",'年間'!AK25)</f>
        <v>学年末休業</v>
      </c>
    </row>
    <row r="26" spans="1:7" s="14" customFormat="1" ht="36" customHeight="1">
      <c r="A26" s="8" t="s">
        <v>23</v>
      </c>
      <c r="B26" s="29">
        <f>IF('年間'!AC26="","",'年間'!AC26)</f>
        <v>24</v>
      </c>
      <c r="C26" s="30" t="str">
        <f>IF('年間'!AE26="","",'年間'!AE26)</f>
        <v>児童委員会⑩</v>
      </c>
      <c r="D26" s="29">
        <f>IF('年間'!AF26="","",'年間'!AF26)</f>
        <v>24</v>
      </c>
      <c r="E26" s="50">
        <f>IF('年間'!AH26="","",'年間'!AH26)</f>
      </c>
      <c r="F26" s="29">
        <f>IF('年間'!AI26="","",'年間'!AI26)</f>
        <v>24</v>
      </c>
      <c r="G26" s="51">
        <f>IF('年間'!AK26="","",'年間'!AK26)</f>
      </c>
    </row>
    <row r="27" spans="1:7" s="14" customFormat="1" ht="52.5" customHeight="1">
      <c r="A27" s="8" t="s">
        <v>24</v>
      </c>
      <c r="B27" s="29">
        <f>IF('年間'!AC27="","",'年間'!AC27)</f>
        <v>25</v>
      </c>
      <c r="C27" s="30">
        <f>IF('年間'!AE27="","",'年間'!AE27)</f>
      </c>
      <c r="D27" s="29">
        <f>IF('年間'!AF27="","",'年間'!AF27)</f>
        <v>25</v>
      </c>
      <c r="E27" s="54">
        <f>IF('年間'!AH27="","",'年間'!AH27)</f>
      </c>
      <c r="F27" s="29">
        <f>IF('年間'!AI27="","",'年間'!AI27)</f>
        <v>25</v>
      </c>
      <c r="G27" s="51">
        <f>IF('年間'!AK27="","",'年間'!AK27)</f>
      </c>
    </row>
    <row r="28" spans="1:7" s="14" customFormat="1" ht="57" customHeight="1">
      <c r="A28" s="8" t="s">
        <v>25</v>
      </c>
      <c r="B28" s="29">
        <f>IF('年間'!AC28="","",'年間'!AC28)</f>
        <v>26</v>
      </c>
      <c r="C28" s="30">
        <f>IF('年間'!AE28="","",'年間'!AE28)</f>
      </c>
      <c r="D28" s="29">
        <f>IF('年間'!AF28="","",'年間'!AF28)</f>
        <v>26</v>
      </c>
      <c r="E28" s="53">
        <f>IF('年間'!AH28="","",'年間'!AH28)</f>
      </c>
      <c r="F28" s="29">
        <f>IF('年間'!AI28="","",'年間'!AI28)</f>
        <v>26</v>
      </c>
      <c r="G28" s="51">
        <f>IF('年間'!AK28="","",'年間'!AK28)</f>
      </c>
    </row>
    <row r="29" spans="1:7" s="14" customFormat="1" ht="44.25" customHeight="1">
      <c r="A29" s="8" t="s">
        <v>26</v>
      </c>
      <c r="B29" s="29">
        <f>IF('年間'!AC29="","",'年間'!AC29)</f>
        <v>27</v>
      </c>
      <c r="C29" s="30">
        <f>IF('年間'!AE29="","",'年間'!AE29)</f>
      </c>
      <c r="D29" s="29">
        <f>IF('年間'!AF29="","",'年間'!AF29)</f>
        <v>27</v>
      </c>
      <c r="E29" s="50">
        <f>IF('年間'!AH29="","",'年間'!AH29)</f>
      </c>
      <c r="F29" s="29">
        <f>IF('年間'!AI29="","",'年間'!AI29)</f>
        <v>27</v>
      </c>
      <c r="G29" s="55">
        <f>IF('年間'!AK29="","",'年間'!AK29)</f>
      </c>
    </row>
    <row r="30" spans="1:7" s="14" customFormat="1" ht="61.5" customHeight="1">
      <c r="A30" s="8" t="s">
        <v>27</v>
      </c>
      <c r="B30" s="29">
        <f>IF('年間'!AC30="","",'年間'!AC30)</f>
        <v>28</v>
      </c>
      <c r="C30" s="52">
        <f>IF('年間'!AE30="","",'年間'!AE30)</f>
      </c>
      <c r="D30" s="29">
        <f>IF('年間'!AF30="","",'年間'!AF30)</f>
        <v>28</v>
      </c>
      <c r="E30" s="30" t="str">
        <f>IF('年間'!AH30="","",'年間'!AH30)</f>
        <v>全校集会</v>
      </c>
      <c r="F30" s="29">
        <f>IF('年間'!AI30="","",'年間'!AI30)</f>
        <v>28</v>
      </c>
      <c r="G30" s="55">
        <f>IF('年間'!AK30="","",'年間'!AK30)</f>
      </c>
    </row>
    <row r="31" spans="1:7" s="14" customFormat="1" ht="36" customHeight="1">
      <c r="A31" s="8" t="s">
        <v>28</v>
      </c>
      <c r="B31" s="31" t="e">
        <f>IF(年間!#REF!="","",年間!#REF!)</f>
        <v>#REF!</v>
      </c>
      <c r="C31" s="53">
        <f>IF('年間'!AE31="","",'年間'!AE31)</f>
      </c>
      <c r="D31" s="31" t="e">
        <f>IF(年間!#REF!="","",年間!#REF!)</f>
        <v>#REF!</v>
      </c>
      <c r="E31" s="32" t="e">
        <f>IF(年間!#REF!="","",年間!#REF!)</f>
        <v>#REF!</v>
      </c>
      <c r="F31" s="29">
        <f>IF('年間'!AI31="","",'年間'!AI31)</f>
        <v>29</v>
      </c>
      <c r="G31" s="55">
        <f>IF('年間'!AK31="","",'年間'!AK31)</f>
      </c>
    </row>
    <row r="32" spans="1:7" s="14" customFormat="1" ht="48.75" customHeight="1">
      <c r="A32" s="8" t="s">
        <v>29</v>
      </c>
      <c r="B32" s="29" t="str">
        <f>IF('年間'!U32="","",'年間'!U32)</f>
        <v>月</v>
      </c>
      <c r="C32" s="52" t="str">
        <f>IF('年間'!AE32="","",'年間'!AE32)</f>
        <v>なわとび大会</v>
      </c>
      <c r="D32" s="198">
        <f>IF('年間'!AF31="","",'年間'!AF31)</f>
        <v>29</v>
      </c>
      <c r="E32" s="199"/>
      <c r="F32" s="29">
        <f>IF('年間'!AI32="","",'年間'!AI32)</f>
        <v>30</v>
      </c>
      <c r="G32" s="55">
        <f>IF('年間'!AK32="","",'年間'!AK32)</f>
      </c>
    </row>
    <row r="33" spans="1:7" s="14" customFormat="1" ht="36" customHeight="1">
      <c r="A33" s="9" t="s">
        <v>30</v>
      </c>
      <c r="B33" s="45" t="str">
        <f>IF('年間'!U33="","",'年間'!U33)</f>
        <v>火</v>
      </c>
      <c r="C33" s="75" t="str">
        <f>IF('年間'!AE33="","",'年間'!AE33)</f>
        <v>クラブ⑧</v>
      </c>
      <c r="D33" s="200"/>
      <c r="E33" s="201"/>
      <c r="F33" s="45">
        <f>IF('年間'!AI33="","",'年間'!AI33)</f>
        <v>31</v>
      </c>
      <c r="G33" s="56">
        <f>IF('年間'!AK33="","",'年間'!AK33)</f>
      </c>
    </row>
    <row r="34" ht="24" customHeight="1">
      <c r="A34" s="10"/>
    </row>
  </sheetData>
  <sheetProtection/>
  <mergeCells count="2">
    <mergeCell ref="D32:E33"/>
    <mergeCell ref="C1:F1"/>
  </mergeCells>
  <printOptions/>
  <pageMargins left="0.6299212598425197" right="0.3937007874015748" top="0.5511811023622047" bottom="0.31496062992125984" header="0.5118110236220472" footer="0.5118110236220472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18" sqref="E18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63" t="s">
        <v>44</v>
      </c>
      <c r="C1" s="63"/>
      <c r="D1" s="67"/>
      <c r="E1" s="67"/>
      <c r="F1" s="67"/>
    </row>
    <row r="2" spans="2:6" ht="13.5">
      <c r="B2" s="63" t="s">
        <v>45</v>
      </c>
      <c r="C2" s="63"/>
      <c r="D2" s="67"/>
      <c r="E2" s="67"/>
      <c r="F2" s="67"/>
    </row>
    <row r="3" spans="2:6" ht="13.5">
      <c r="B3" s="64"/>
      <c r="C3" s="64"/>
      <c r="D3" s="68"/>
      <c r="E3" s="68"/>
      <c r="F3" s="68"/>
    </row>
    <row r="4" spans="2:6" ht="54">
      <c r="B4" s="64" t="s">
        <v>46</v>
      </c>
      <c r="C4" s="64"/>
      <c r="D4" s="68"/>
      <c r="E4" s="68"/>
      <c r="F4" s="68"/>
    </row>
    <row r="5" spans="2:6" ht="13.5">
      <c r="B5" s="64"/>
      <c r="C5" s="64"/>
      <c r="D5" s="68"/>
      <c r="E5" s="68"/>
      <c r="F5" s="68"/>
    </row>
    <row r="6" spans="2:6" ht="13.5">
      <c r="B6" s="63" t="s">
        <v>47</v>
      </c>
      <c r="C6" s="63"/>
      <c r="D6" s="67"/>
      <c r="E6" s="67" t="s">
        <v>48</v>
      </c>
      <c r="F6" s="67" t="s">
        <v>49</v>
      </c>
    </row>
    <row r="7" spans="2:6" ht="14.25" thickBot="1">
      <c r="B7" s="64"/>
      <c r="C7" s="64"/>
      <c r="D7" s="68"/>
      <c r="E7" s="68"/>
      <c r="F7" s="68"/>
    </row>
    <row r="8" spans="2:6" ht="41.25" thickBot="1">
      <c r="B8" s="65" t="s">
        <v>50</v>
      </c>
      <c r="C8" s="66"/>
      <c r="D8" s="69"/>
      <c r="E8" s="69">
        <v>15</v>
      </c>
      <c r="F8" s="70" t="s">
        <v>51</v>
      </c>
    </row>
    <row r="9" spans="2:6" ht="13.5">
      <c r="B9" s="64"/>
      <c r="C9" s="64"/>
      <c r="D9" s="68"/>
      <c r="E9" s="68"/>
      <c r="F9" s="68"/>
    </row>
    <row r="10" spans="2:6" ht="13.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インタ^プログ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教務・庶務</dc:title>
  <dc:subject>AJ</dc:subject>
  <dc:creator>おまかせ！教師のパソコン</dc:creator>
  <cp:keywords/>
  <dc:description/>
  <cp:lastModifiedBy>MOHES002</cp:lastModifiedBy>
  <cp:lastPrinted>2023-04-06T03:59:44Z</cp:lastPrinted>
  <dcterms:created xsi:type="dcterms:W3CDTF">2001-01-22T07:42:20Z</dcterms:created>
  <dcterms:modified xsi:type="dcterms:W3CDTF">2023-04-17T06:31:26Z</dcterms:modified>
  <cp:category/>
  <cp:version/>
  <cp:contentType/>
  <cp:contentStatus/>
</cp:coreProperties>
</file>