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e_s\Desktop\"/>
    </mc:Choice>
  </mc:AlternateContent>
  <bookViews>
    <workbookView xWindow="10245" yWindow="-15" windowWidth="10290" windowHeight="8160"/>
  </bookViews>
  <sheets>
    <sheet name="参加者一覧表1枚目" sheetId="1" r:id="rId1"/>
    <sheet name="参加者一覧表2枚目" sheetId="7" r:id="rId2"/>
    <sheet name="参加者一覧表3枚目" sheetId="8" r:id="rId3"/>
    <sheet name="部活動体験一覧表" sheetId="2" r:id="rId4"/>
  </sheets>
  <definedNames>
    <definedName name="_xlnm.Print_Area" localSheetId="0">参加者一覧表1枚目!$A$1:$J$36</definedName>
    <definedName name="_xlnm.Print_Area" localSheetId="1">参加者一覧表2枚目!$A$1:$J$36</definedName>
    <definedName name="_xlnm.Print_Area" localSheetId="2">参加者一覧表3枚目!$A$1:$J$36</definedName>
    <definedName name="部活動一覧">部活動体験一覧表!$A$1:$C$19</definedName>
  </definedNames>
  <calcPr calcId="162913"/>
</workbook>
</file>

<file path=xl/calcChain.xml><?xml version="1.0" encoding="utf-8"?>
<calcChain xmlns="http://schemas.openxmlformats.org/spreadsheetml/2006/main">
  <c r="M26" i="8" l="1"/>
  <c r="K26" i="8"/>
  <c r="I26" i="8"/>
  <c r="H26" i="8"/>
  <c r="F26" i="8"/>
  <c r="L26" i="8" s="1"/>
  <c r="E26" i="8"/>
  <c r="M25" i="8"/>
  <c r="K25" i="8"/>
  <c r="I25" i="8"/>
  <c r="H25" i="8"/>
  <c r="F25" i="8"/>
  <c r="L25" i="8" s="1"/>
  <c r="E25" i="8"/>
  <c r="M24" i="8"/>
  <c r="K24" i="8"/>
  <c r="I24" i="8"/>
  <c r="H24" i="8"/>
  <c r="F24" i="8"/>
  <c r="L24" i="8" s="1"/>
  <c r="E24" i="8"/>
  <c r="M23" i="8"/>
  <c r="K23" i="8"/>
  <c r="I23" i="8"/>
  <c r="H23" i="8"/>
  <c r="F23" i="8"/>
  <c r="L23" i="8" s="1"/>
  <c r="E23" i="8"/>
  <c r="M22" i="8"/>
  <c r="K22" i="8"/>
  <c r="I22" i="8"/>
  <c r="H22" i="8"/>
  <c r="F22" i="8"/>
  <c r="L22" i="8" s="1"/>
  <c r="E22" i="8"/>
  <c r="M21" i="8"/>
  <c r="K21" i="8"/>
  <c r="I21" i="8"/>
  <c r="H21" i="8"/>
  <c r="F21" i="8"/>
  <c r="L21" i="8" s="1"/>
  <c r="E21" i="8"/>
  <c r="M20" i="8"/>
  <c r="K20" i="8"/>
  <c r="I20" i="8"/>
  <c r="H20" i="8"/>
  <c r="F20" i="8"/>
  <c r="L20" i="8" s="1"/>
  <c r="E20" i="8"/>
  <c r="M19" i="8"/>
  <c r="K19" i="8"/>
  <c r="I19" i="8"/>
  <c r="H19" i="8"/>
  <c r="F19" i="8"/>
  <c r="L19" i="8" s="1"/>
  <c r="E19" i="8"/>
  <c r="M18" i="8"/>
  <c r="K18" i="8"/>
  <c r="I18" i="8"/>
  <c r="H18" i="8"/>
  <c r="F18" i="8"/>
  <c r="L18" i="8" s="1"/>
  <c r="E18" i="8"/>
  <c r="M17" i="8"/>
  <c r="K17" i="8"/>
  <c r="I17" i="8"/>
  <c r="H17" i="8"/>
  <c r="F17" i="8"/>
  <c r="L17" i="8" s="1"/>
  <c r="E17" i="8"/>
  <c r="M16" i="8"/>
  <c r="K16" i="8"/>
  <c r="I16" i="8"/>
  <c r="H16" i="8"/>
  <c r="F16" i="8"/>
  <c r="L16" i="8" s="1"/>
  <c r="E16" i="8"/>
  <c r="M15" i="8"/>
  <c r="K15" i="8"/>
  <c r="I15" i="8"/>
  <c r="H15" i="8"/>
  <c r="F15" i="8"/>
  <c r="L15" i="8" s="1"/>
  <c r="E15" i="8"/>
  <c r="M14" i="8"/>
  <c r="K14" i="8"/>
  <c r="I14" i="8"/>
  <c r="H14" i="8"/>
  <c r="F14" i="8"/>
  <c r="L14" i="8" s="1"/>
  <c r="E14" i="8"/>
  <c r="M13" i="8"/>
  <c r="K13" i="8"/>
  <c r="I13" i="8"/>
  <c r="H13" i="8"/>
  <c r="F13" i="8"/>
  <c r="L13" i="8" s="1"/>
  <c r="E13" i="8"/>
  <c r="M12" i="8"/>
  <c r="K12" i="8"/>
  <c r="I12" i="8"/>
  <c r="H12" i="8"/>
  <c r="F12" i="8"/>
  <c r="L12" i="8" s="1"/>
  <c r="E12" i="8"/>
  <c r="M11" i="8"/>
  <c r="K11" i="8"/>
  <c r="I11" i="8"/>
  <c r="H11" i="8"/>
  <c r="F11" i="8"/>
  <c r="L11" i="8" s="1"/>
  <c r="E11" i="8"/>
  <c r="M10" i="8"/>
  <c r="K10" i="8"/>
  <c r="I10" i="8"/>
  <c r="H10" i="8"/>
  <c r="F10" i="8"/>
  <c r="L10" i="8" s="1"/>
  <c r="E10" i="8"/>
  <c r="M9" i="8"/>
  <c r="K9" i="8"/>
  <c r="I9" i="8"/>
  <c r="H9" i="8"/>
  <c r="F9" i="8"/>
  <c r="L9" i="8" s="1"/>
  <c r="E9" i="8"/>
  <c r="M8" i="8"/>
  <c r="K8" i="8"/>
  <c r="I8" i="8"/>
  <c r="H8" i="8"/>
  <c r="F8" i="8"/>
  <c r="L8" i="8" s="1"/>
  <c r="E8" i="8"/>
  <c r="M7" i="8"/>
  <c r="K7" i="8"/>
  <c r="I7" i="8"/>
  <c r="H7" i="8"/>
  <c r="F7" i="8"/>
  <c r="L7" i="8" s="1"/>
  <c r="E7" i="8"/>
  <c r="M26" i="7"/>
  <c r="K26" i="7"/>
  <c r="I26" i="7"/>
  <c r="H26" i="7"/>
  <c r="F26" i="7"/>
  <c r="L26" i="7" s="1"/>
  <c r="E26" i="7"/>
  <c r="M25" i="7"/>
  <c r="K25" i="7"/>
  <c r="I25" i="7"/>
  <c r="H25" i="7"/>
  <c r="F25" i="7"/>
  <c r="L25" i="7" s="1"/>
  <c r="E25" i="7"/>
  <c r="M24" i="7"/>
  <c r="K24" i="7"/>
  <c r="I24" i="7"/>
  <c r="H24" i="7"/>
  <c r="F24" i="7"/>
  <c r="L24" i="7" s="1"/>
  <c r="E24" i="7"/>
  <c r="M23" i="7"/>
  <c r="K23" i="7"/>
  <c r="I23" i="7"/>
  <c r="H23" i="7"/>
  <c r="F23" i="7"/>
  <c r="L23" i="7" s="1"/>
  <c r="E23" i="7"/>
  <c r="M22" i="7"/>
  <c r="K22" i="7"/>
  <c r="I22" i="7"/>
  <c r="H22" i="7"/>
  <c r="F22" i="7"/>
  <c r="L22" i="7" s="1"/>
  <c r="E22" i="7"/>
  <c r="M21" i="7"/>
  <c r="K21" i="7"/>
  <c r="I21" i="7"/>
  <c r="H21" i="7"/>
  <c r="F21" i="7"/>
  <c r="L21" i="7" s="1"/>
  <c r="E21" i="7"/>
  <c r="M20" i="7"/>
  <c r="K20" i="7"/>
  <c r="I20" i="7"/>
  <c r="H20" i="7"/>
  <c r="F20" i="7"/>
  <c r="L20" i="7" s="1"/>
  <c r="E20" i="7"/>
  <c r="M19" i="7"/>
  <c r="K19" i="7"/>
  <c r="I19" i="7"/>
  <c r="H19" i="7"/>
  <c r="F19" i="7"/>
  <c r="L19" i="7" s="1"/>
  <c r="E19" i="7"/>
  <c r="M18" i="7"/>
  <c r="K18" i="7"/>
  <c r="I18" i="7"/>
  <c r="H18" i="7"/>
  <c r="F18" i="7"/>
  <c r="L18" i="7" s="1"/>
  <c r="E18" i="7"/>
  <c r="M17" i="7"/>
  <c r="K17" i="7"/>
  <c r="I17" i="7"/>
  <c r="H17" i="7"/>
  <c r="F17" i="7"/>
  <c r="L17" i="7" s="1"/>
  <c r="E17" i="7"/>
  <c r="M16" i="7"/>
  <c r="K16" i="7"/>
  <c r="I16" i="7"/>
  <c r="H16" i="7"/>
  <c r="F16" i="7"/>
  <c r="L16" i="7" s="1"/>
  <c r="E16" i="7"/>
  <c r="M15" i="7"/>
  <c r="K15" i="7"/>
  <c r="I15" i="7"/>
  <c r="H15" i="7"/>
  <c r="F15" i="7"/>
  <c r="L15" i="7" s="1"/>
  <c r="E15" i="7"/>
  <c r="M14" i="7"/>
  <c r="K14" i="7"/>
  <c r="I14" i="7"/>
  <c r="H14" i="7"/>
  <c r="F14" i="7"/>
  <c r="L14" i="7" s="1"/>
  <c r="E14" i="7"/>
  <c r="M13" i="7"/>
  <c r="K13" i="7"/>
  <c r="I13" i="7"/>
  <c r="H13" i="7"/>
  <c r="F13" i="7"/>
  <c r="L13" i="7" s="1"/>
  <c r="E13" i="7"/>
  <c r="M12" i="7"/>
  <c r="K12" i="7"/>
  <c r="I12" i="7"/>
  <c r="H12" i="7"/>
  <c r="F12" i="7"/>
  <c r="L12" i="7" s="1"/>
  <c r="E12" i="7"/>
  <c r="M11" i="7"/>
  <c r="K11" i="7"/>
  <c r="I11" i="7"/>
  <c r="H11" i="7"/>
  <c r="F11" i="7"/>
  <c r="L11" i="7" s="1"/>
  <c r="E11" i="7"/>
  <c r="M10" i="7"/>
  <c r="K10" i="7"/>
  <c r="I10" i="7"/>
  <c r="H10" i="7"/>
  <c r="F10" i="7"/>
  <c r="L10" i="7" s="1"/>
  <c r="E10" i="7"/>
  <c r="M9" i="7"/>
  <c r="K9" i="7"/>
  <c r="I9" i="7"/>
  <c r="H9" i="7"/>
  <c r="F9" i="7"/>
  <c r="L9" i="7" s="1"/>
  <c r="E9" i="7"/>
  <c r="M8" i="7"/>
  <c r="K8" i="7"/>
  <c r="I8" i="7"/>
  <c r="H8" i="7"/>
  <c r="F8" i="7"/>
  <c r="L8" i="7" s="1"/>
  <c r="E8" i="7"/>
  <c r="M7" i="7"/>
  <c r="K7" i="7"/>
  <c r="I7" i="7"/>
  <c r="H7" i="7"/>
  <c r="F7" i="7"/>
  <c r="L7" i="7" s="1"/>
  <c r="E7" i="7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E8" i="1"/>
  <c r="F8" i="1"/>
  <c r="L8" i="1" s="1"/>
  <c r="E9" i="1"/>
  <c r="F9" i="1"/>
  <c r="L9" i="1" s="1"/>
  <c r="E10" i="1"/>
  <c r="F10" i="1"/>
  <c r="L10" i="1" s="1"/>
  <c r="E11" i="1"/>
  <c r="F11" i="1"/>
  <c r="L11" i="1" s="1"/>
  <c r="E12" i="1"/>
  <c r="F12" i="1"/>
  <c r="L12" i="1" s="1"/>
  <c r="E13" i="1"/>
  <c r="F13" i="1"/>
  <c r="L13" i="1" s="1"/>
  <c r="E14" i="1"/>
  <c r="F14" i="1"/>
  <c r="L14" i="1" s="1"/>
  <c r="E15" i="1"/>
  <c r="F15" i="1"/>
  <c r="L15" i="1" s="1"/>
  <c r="E16" i="1"/>
  <c r="F16" i="1"/>
  <c r="L16" i="1" s="1"/>
  <c r="E17" i="1"/>
  <c r="F17" i="1"/>
  <c r="L17" i="1" s="1"/>
  <c r="E18" i="1"/>
  <c r="F18" i="1"/>
  <c r="L18" i="1" s="1"/>
  <c r="E19" i="1"/>
  <c r="F19" i="1"/>
  <c r="L19" i="1" s="1"/>
  <c r="E20" i="1"/>
  <c r="F20" i="1"/>
  <c r="L20" i="1" s="1"/>
  <c r="E21" i="1"/>
  <c r="F21" i="1"/>
  <c r="L21" i="1" s="1"/>
  <c r="E22" i="1"/>
  <c r="F22" i="1"/>
  <c r="L22" i="1" s="1"/>
  <c r="E23" i="1"/>
  <c r="F23" i="1"/>
  <c r="L23" i="1" s="1"/>
  <c r="E24" i="1"/>
  <c r="F24" i="1"/>
  <c r="L24" i="1" s="1"/>
  <c r="E25" i="1"/>
  <c r="F25" i="1"/>
  <c r="L25" i="1" s="1"/>
  <c r="E26" i="1"/>
  <c r="F26" i="1"/>
  <c r="L26" i="1" s="1"/>
  <c r="I7" i="1"/>
  <c r="H7" i="1"/>
  <c r="F7" i="1"/>
  <c r="L7" i="1" s="1"/>
  <c r="E7" i="1"/>
</calcChain>
</file>

<file path=xl/sharedStrings.xml><?xml version="1.0" encoding="utf-8"?>
<sst xmlns="http://schemas.openxmlformats.org/spreadsheetml/2006/main" count="108" uniqueCount="45">
  <si>
    <t>番号</t>
    <rPh sb="0" eb="2">
      <t>バンゴウ</t>
    </rPh>
    <phoneticPr fontId="1"/>
  </si>
  <si>
    <t>氏   名</t>
    <rPh sb="0" eb="5">
      <t>シメイ</t>
    </rPh>
    <phoneticPr fontId="1"/>
  </si>
  <si>
    <t>備   考</t>
    <rPh sb="0" eb="5">
      <t>ビコウ</t>
    </rPh>
    <phoneticPr fontId="1"/>
  </si>
  <si>
    <t>・特記することがあれば備考欄にご記入ください。</t>
    <rPh sb="1" eb="3">
      <t>トッキ</t>
    </rPh>
    <rPh sb="11" eb="14">
      <t>ビコウラン</t>
    </rPh>
    <rPh sb="16" eb="18">
      <t>キニュウ</t>
    </rPh>
    <phoneticPr fontId="1"/>
  </si>
  <si>
    <t>・引率される先生がある場合は、お名前をご記入ください。</t>
    <rPh sb="1" eb="3">
      <t>インソツ</t>
    </rPh>
    <rPh sb="6" eb="8">
      <t>センセイ</t>
    </rPh>
    <rPh sb="11" eb="13">
      <t>バアイ</t>
    </rPh>
    <rPh sb="16" eb="18">
      <t>ナマエ</t>
    </rPh>
    <rPh sb="20" eb="22">
      <t>キニュウ</t>
    </rPh>
    <phoneticPr fontId="1"/>
  </si>
  <si>
    <t>希望する部活動体験</t>
    <rPh sb="0" eb="2">
      <t>キボウ</t>
    </rPh>
    <rPh sb="4" eb="7">
      <t>ブカツドウ</t>
    </rPh>
    <rPh sb="7" eb="9">
      <t>タイケン</t>
    </rPh>
    <phoneticPr fontId="1"/>
  </si>
  <si>
    <r>
      <t>　Ｅ-Mail:  hosokawa</t>
    </r>
    <r>
      <rPr>
        <sz val="12"/>
        <rFont val="ＭＳ 明朝"/>
        <family val="1"/>
        <charset val="128"/>
      </rPr>
      <t xml:space="preserve">@ishikawa-c.ed.jp </t>
    </r>
    <phoneticPr fontId="1"/>
  </si>
  <si>
    <t>　〒923-1123 能美市吉光町ト90　寺井高等学校　教務課宛　ＦＡＸ(0761)58-5966　</t>
    <rPh sb="11" eb="14">
      <t>ノミシ</t>
    </rPh>
    <rPh sb="14" eb="16">
      <t>ヨシミツ</t>
    </rPh>
    <rPh sb="16" eb="17">
      <t>マチ</t>
    </rPh>
    <rPh sb="21" eb="23">
      <t>テライ</t>
    </rPh>
    <rPh sb="23" eb="25">
      <t>コウトウ</t>
    </rPh>
    <rPh sb="25" eb="27">
      <t>ガッコウ</t>
    </rPh>
    <rPh sb="28" eb="31">
      <t>キョウムカ</t>
    </rPh>
    <rPh sb="31" eb="32">
      <t>アテ</t>
    </rPh>
    <phoneticPr fontId="1"/>
  </si>
  <si>
    <t>・問い合わせ先　ＴＥＬ(0761)58-5855　寺井高等学校　教務課　細川　克</t>
    <rPh sb="1" eb="2">
      <t>ト</t>
    </rPh>
    <rPh sb="3" eb="4">
      <t>ア</t>
    </rPh>
    <rPh sb="6" eb="7">
      <t>サキ</t>
    </rPh>
    <rPh sb="32" eb="35">
      <t>キョウムカ</t>
    </rPh>
    <rPh sb="36" eb="38">
      <t>ホソカワ</t>
    </rPh>
    <rPh sb="39" eb="40">
      <t>カツミ</t>
    </rPh>
    <phoneticPr fontId="1"/>
  </si>
  <si>
    <t>性別</t>
    <rPh sb="0" eb="1">
      <t>セイ</t>
    </rPh>
    <rPh sb="1" eb="2">
      <t>ベツ</t>
    </rPh>
    <phoneticPr fontId="1"/>
  </si>
  <si>
    <t>中学校名</t>
    <rPh sb="0" eb="3">
      <t>チュウガッコウ</t>
    </rPh>
    <rPh sb="3" eb="4">
      <t>メイ</t>
    </rPh>
    <phoneticPr fontId="1"/>
  </si>
  <si>
    <t>引率の先生のお名前</t>
    <rPh sb="0" eb="2">
      <t>インソツ</t>
    </rPh>
    <rPh sb="3" eb="5">
      <t>センセイ</t>
    </rPh>
    <rPh sb="7" eb="9">
      <t>ナマエ</t>
    </rPh>
    <phoneticPr fontId="1"/>
  </si>
  <si>
    <t>連絡責任者名</t>
    <rPh sb="0" eb="2">
      <t>レンラク</t>
    </rPh>
    <rPh sb="2" eb="5">
      <t>セキニンシャ</t>
    </rPh>
    <rPh sb="5" eb="6">
      <t>ナ</t>
    </rPh>
    <phoneticPr fontId="1"/>
  </si>
  <si>
    <t>・電子ファイルは本校ＨＰからダウンロードできます（申込期間）。</t>
    <rPh sb="1" eb="3">
      <t>デンシ</t>
    </rPh>
    <rPh sb="8" eb="10">
      <t>ホンコウ</t>
    </rPh>
    <rPh sb="25" eb="27">
      <t>モウシコミ</t>
    </rPh>
    <rPh sb="27" eb="29">
      <t>キカン</t>
    </rPh>
    <phoneticPr fontId="1"/>
  </si>
  <si>
    <t>番号</t>
    <rPh sb="0" eb="2">
      <t>バンゴウ</t>
    </rPh>
    <phoneticPr fontId="4"/>
  </si>
  <si>
    <t>部活動名</t>
    <rPh sb="0" eb="4">
      <t>ブカツドウメイ</t>
    </rPh>
    <phoneticPr fontId="4"/>
  </si>
  <si>
    <t>ソフトテニス</t>
    <phoneticPr fontId="4"/>
  </si>
  <si>
    <t>バスケットボール(男)</t>
    <rPh sb="9" eb="10">
      <t>オトコ</t>
    </rPh>
    <phoneticPr fontId="4"/>
  </si>
  <si>
    <t>バドミントン</t>
    <phoneticPr fontId="4"/>
  </si>
  <si>
    <t>ウェイトリフティング</t>
    <phoneticPr fontId="4"/>
  </si>
  <si>
    <t>卓球</t>
    <rPh sb="0" eb="2">
      <t>タッキュウ</t>
    </rPh>
    <phoneticPr fontId="4"/>
  </si>
  <si>
    <t>ビジネス研究</t>
    <rPh sb="4" eb="6">
      <t>ケンキュウ</t>
    </rPh>
    <phoneticPr fontId="4"/>
  </si>
  <si>
    <t>吹奏楽</t>
    <rPh sb="0" eb="3">
      <t>スイソウガク</t>
    </rPh>
    <phoneticPr fontId="4"/>
  </si>
  <si>
    <t>美術</t>
    <rPh sb="0" eb="2">
      <t>ビジュツ</t>
    </rPh>
    <phoneticPr fontId="4"/>
  </si>
  <si>
    <t>JRC</t>
    <phoneticPr fontId="4"/>
  </si>
  <si>
    <t>野球(男)</t>
    <rPh sb="0" eb="2">
      <t>ヤキュウ</t>
    </rPh>
    <rPh sb="3" eb="4">
      <t>オトコ</t>
    </rPh>
    <phoneticPr fontId="4"/>
  </si>
  <si>
    <t>陸上</t>
    <rPh sb="0" eb="2">
      <t>リクジョウ</t>
    </rPh>
    <phoneticPr fontId="4"/>
  </si>
  <si>
    <t>テニス</t>
    <phoneticPr fontId="4"/>
  </si>
  <si>
    <t>ハンドボール(男)</t>
    <rPh sb="7" eb="8">
      <t>オトコ</t>
    </rPh>
    <phoneticPr fontId="4"/>
  </si>
  <si>
    <t>バレーボール(男女)</t>
    <rPh sb="7" eb="9">
      <t>ダンジョ</t>
    </rPh>
    <phoneticPr fontId="4"/>
  </si>
  <si>
    <t>空手道</t>
    <rPh sb="0" eb="3">
      <t>カラテドウ</t>
    </rPh>
    <phoneticPr fontId="4"/>
  </si>
  <si>
    <t>合唱</t>
    <rPh sb="0" eb="2">
      <t>ガッショウ</t>
    </rPh>
    <phoneticPr fontId="4"/>
  </si>
  <si>
    <t>茶華道</t>
    <rPh sb="0" eb="1">
      <t>チャ</t>
    </rPh>
    <rPh sb="1" eb="3">
      <t>カドウ</t>
    </rPh>
    <phoneticPr fontId="4"/>
  </si>
  <si>
    <t>放送</t>
    <rPh sb="0" eb="2">
      <t>ホウソウ</t>
    </rPh>
    <phoneticPr fontId="4"/>
  </si>
  <si>
    <t>時間</t>
    <rPh sb="0" eb="2">
      <t>ジカン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</si>
  <si>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</si>
  <si>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</si>
  <si>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第１希望番号</t>
    <rPh sb="0" eb="1">
      <t>ダイ</t>
    </rPh>
    <rPh sb="2" eb="4">
      <t>キボウ</t>
    </rPh>
    <rPh sb="4" eb="6">
      <t>バンゴウ</t>
    </rPh>
    <phoneticPr fontId="1"/>
  </si>
  <si>
    <t>部活動名</t>
    <rPh sb="0" eb="4">
      <t>ブカツドウメイ</t>
    </rPh>
    <phoneticPr fontId="1"/>
  </si>
  <si>
    <t>時間帯</t>
    <rPh sb="0" eb="3">
      <t>ジカンタイ</t>
    </rPh>
    <phoneticPr fontId="1"/>
  </si>
  <si>
    <t>第２希望番号</t>
    <rPh sb="0" eb="1">
      <t>ダイ</t>
    </rPh>
    <rPh sb="2" eb="4">
      <t>キボウ</t>
    </rPh>
    <rPh sb="4" eb="6">
      <t>バンゴウ</t>
    </rPh>
    <phoneticPr fontId="1"/>
  </si>
  <si>
    <t>・9月22日(木)までに、電子メール、FAXまたは郵便でお送りください。</t>
    <rPh sb="2" eb="3">
      <t>ガツ</t>
    </rPh>
    <rPh sb="5" eb="6">
      <t>ニチ</t>
    </rPh>
    <rPh sb="7" eb="8">
      <t>モク</t>
    </rPh>
    <rPh sb="13" eb="15">
      <t>デンシ</t>
    </rPh>
    <rPh sb="28" eb="30">
      <t>オオク</t>
    </rPh>
    <phoneticPr fontId="1"/>
  </si>
  <si>
    <t>令和４年度　寺井高等学校 体験入学（部活動体験）　参加者一覧表（記入用）1枚目</t>
    <rPh sb="0" eb="1">
      <t>レイ</t>
    </rPh>
    <rPh sb="1" eb="2">
      <t>ワ</t>
    </rPh>
    <rPh sb="3" eb="5">
      <t>ネンド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</si>
  <si>
    <t>令和４年度　寺井高等学校 体験入学（部活動体験）　参加者一覧表（記入用）2枚目</t>
    <rPh sb="0" eb="1">
      <t>レイ</t>
    </rPh>
    <rPh sb="1" eb="2">
      <t>ワ</t>
    </rPh>
    <rPh sb="3" eb="5">
      <t>ネンド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</si>
  <si>
    <t>令和４年度　寺井高等学校 体験入学（部活動体験）　参加者一覧表（記入用）3枚目</t>
    <rPh sb="0" eb="1">
      <t>レイ</t>
    </rPh>
    <rPh sb="1" eb="2">
      <t>ワ</t>
    </rPh>
    <rPh sb="3" eb="5">
      <t>ネンド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</si>
</sst>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0" xfId="0" applyAlignment="1">
      <alignment horizontal="left" shrinkToFi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7" fillId="0" borderId="0" xfId="0" applyFont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C7" sqref="C7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2"/>
    </row>
    <row r="2" spans="1:13" ht="27.75" customHeight="1" x14ac:dyDescent="0.15">
      <c r="B2" s="1"/>
      <c r="C2" s="1"/>
      <c r="D2" s="15" t="s">
        <v>10</v>
      </c>
      <c r="E2" s="14"/>
      <c r="F2" s="39"/>
      <c r="G2" s="40"/>
      <c r="H2" s="40"/>
      <c r="I2" s="40"/>
      <c r="J2" s="41"/>
      <c r="K2" s="58"/>
    </row>
    <row r="3" spans="1:13" ht="27.75" customHeight="1" x14ac:dyDescent="0.15">
      <c r="B3" s="1"/>
      <c r="C3" s="1"/>
      <c r="D3" s="13" t="s">
        <v>12</v>
      </c>
      <c r="E3" s="14"/>
      <c r="F3" s="39"/>
      <c r="G3" s="40"/>
      <c r="H3" s="40"/>
      <c r="I3" s="40"/>
      <c r="J3" s="41"/>
      <c r="K3" s="58"/>
    </row>
    <row r="4" spans="1:13" ht="13.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</row>
    <row r="5" spans="1:13" ht="21.95" customHeight="1" x14ac:dyDescent="0.15">
      <c r="A5" s="18" t="s">
        <v>0</v>
      </c>
      <c r="B5" s="18" t="s">
        <v>1</v>
      </c>
      <c r="C5" s="20" t="s">
        <v>9</v>
      </c>
      <c r="D5" s="26" t="s">
        <v>5</v>
      </c>
      <c r="E5" s="27"/>
      <c r="F5" s="11"/>
      <c r="G5" s="26" t="s">
        <v>5</v>
      </c>
      <c r="H5" s="27"/>
      <c r="I5" s="25"/>
      <c r="J5" s="18" t="s">
        <v>2</v>
      </c>
      <c r="K5" s="55"/>
    </row>
    <row r="6" spans="1:13" ht="21.95" customHeight="1" x14ac:dyDescent="0.15">
      <c r="A6" s="19"/>
      <c r="B6" s="19"/>
      <c r="C6" s="21"/>
      <c r="D6" s="8" t="s">
        <v>37</v>
      </c>
      <c r="E6" s="9" t="s">
        <v>38</v>
      </c>
      <c r="F6" s="8" t="s">
        <v>39</v>
      </c>
      <c r="G6" s="8" t="s">
        <v>40</v>
      </c>
      <c r="H6" s="9" t="s">
        <v>38</v>
      </c>
      <c r="I6" s="8" t="s">
        <v>39</v>
      </c>
      <c r="J6" s="19"/>
      <c r="K6" s="55"/>
    </row>
    <row r="7" spans="1:13" ht="21.95" customHeight="1" x14ac:dyDescent="0.15">
      <c r="A7" s="4">
        <v>1</v>
      </c>
      <c r="B7" s="42"/>
      <c r="C7" s="43"/>
      <c r="D7" s="48"/>
      <c r="E7" s="28" t="str">
        <f>IFERROR(VLOOKUP($D7,部活動一覧,2),"")</f>
        <v/>
      </c>
      <c r="F7" s="28" t="str">
        <f>IFERROR(VLOOKUP($D7,部活動一覧,3),"")</f>
        <v/>
      </c>
      <c r="G7" s="48"/>
      <c r="H7" s="28" t="str">
        <f>IFERROR(VLOOKUP($G7,部活動一覧,2),"")</f>
        <v/>
      </c>
      <c r="I7" s="28" t="str">
        <f>IFERROR(VLOOKUP($G7,部活動一覧,3),"")</f>
        <v/>
      </c>
      <c r="J7" s="35"/>
      <c r="K7" s="57" t="str">
        <f>IF(OR(AND(D7&lt;&gt;"",G7=""),AND(G7&lt;&gt;"",D7="")),"片方未入力","")</f>
        <v/>
      </c>
      <c r="L7" s="38" t="str">
        <f>IF(OR(AND(F7="午前",I7="午後"),AND(I7="午前",F7="午後")),"午前午後の選択になっています","")</f>
        <v/>
      </c>
      <c r="M7" s="38" t="str">
        <f>IF(AND(C7="女",OR(D7=2,D7=10,D7=13,G7=2,G7=10,G7=13)),"選択できない部活動があります","")</f>
        <v/>
      </c>
    </row>
    <row r="8" spans="1:13" ht="21.95" customHeight="1" x14ac:dyDescent="0.15">
      <c r="A8" s="6">
        <v>2</v>
      </c>
      <c r="B8" s="44"/>
      <c r="C8" s="43"/>
      <c r="D8" s="49"/>
      <c r="E8" s="29" t="str">
        <f>IFERROR(VLOOKUP($D8,部活動一覧,2),"")</f>
        <v/>
      </c>
      <c r="F8" s="29" t="str">
        <f>IFERROR(VLOOKUP($D8,部活動一覧,3),"")</f>
        <v/>
      </c>
      <c r="G8" s="49"/>
      <c r="H8" s="29" t="str">
        <f>IFERROR(VLOOKUP($G8,部活動一覧,2),"")</f>
        <v/>
      </c>
      <c r="I8" s="30" t="str">
        <f>IFERROR(VLOOKUP($G8,部活動一覧,3),"")</f>
        <v/>
      </c>
      <c r="J8" s="36"/>
      <c r="K8" s="57" t="str">
        <f t="shared" ref="K8:K26" si="0">IF(OR(AND(D8&lt;&gt;"",G8=""),AND(G8&lt;&gt;"",D8="")),"片方未入力","")</f>
        <v/>
      </c>
      <c r="L8" s="38" t="str">
        <f t="shared" ref="L8:L26" si="1">IF(OR(AND(F8="午前",I8="午後"),AND(I8="午前",F8="午後")),"午前午後の選択になっています","")</f>
        <v/>
      </c>
      <c r="M8" s="38" t="str">
        <f t="shared" ref="M8:M26" si="2">IF(AND(C8="女",OR(D8=2,D8=10,D8=13,G8=2,G8=10,G8=13)),"選択できない部活動があります","")</f>
        <v/>
      </c>
    </row>
    <row r="9" spans="1:13" ht="21.95" customHeight="1" x14ac:dyDescent="0.15">
      <c r="A9" s="6">
        <v>3</v>
      </c>
      <c r="B9" s="44"/>
      <c r="C9" s="43"/>
      <c r="D9" s="49"/>
      <c r="E9" s="29" t="str">
        <f>IFERROR(VLOOKUP($D9,部活動一覧,2),"")</f>
        <v/>
      </c>
      <c r="F9" s="29" t="str">
        <f>IFERROR(VLOOKUP($D9,部活動一覧,3),"")</f>
        <v/>
      </c>
      <c r="G9" s="49"/>
      <c r="H9" s="29" t="str">
        <f>IFERROR(VLOOKUP($G9,部活動一覧,2),"")</f>
        <v/>
      </c>
      <c r="I9" s="30" t="str">
        <f>IFERROR(VLOOKUP($G9,部活動一覧,3),"")</f>
        <v/>
      </c>
      <c r="J9" s="36"/>
      <c r="K9" s="57" t="str">
        <f t="shared" si="0"/>
        <v/>
      </c>
      <c r="L9" s="38" t="str">
        <f t="shared" si="1"/>
        <v/>
      </c>
      <c r="M9" s="38" t="str">
        <f t="shared" si="2"/>
        <v/>
      </c>
    </row>
    <row r="10" spans="1:13" ht="21.95" customHeight="1" x14ac:dyDescent="0.15">
      <c r="A10" s="6">
        <v>4</v>
      </c>
      <c r="B10" s="44"/>
      <c r="C10" s="43"/>
      <c r="D10" s="49"/>
      <c r="E10" s="29" t="str">
        <f>IFERROR(VLOOKUP($D10,部活動一覧,2),"")</f>
        <v/>
      </c>
      <c r="F10" s="29" t="str">
        <f>IFERROR(VLOOKUP($D10,部活動一覧,3),"")</f>
        <v/>
      </c>
      <c r="G10" s="49"/>
      <c r="H10" s="29" t="str">
        <f>IFERROR(VLOOKUP($G10,部活動一覧,2),"")</f>
        <v/>
      </c>
      <c r="I10" s="30" t="str">
        <f>IFERROR(VLOOKUP($G10,部活動一覧,3),"")</f>
        <v/>
      </c>
      <c r="J10" s="36"/>
      <c r="K10" s="57" t="str">
        <f t="shared" si="0"/>
        <v/>
      </c>
      <c r="L10" s="38" t="str">
        <f t="shared" si="1"/>
        <v/>
      </c>
      <c r="M10" s="38" t="str">
        <f t="shared" si="2"/>
        <v/>
      </c>
    </row>
    <row r="11" spans="1:13" ht="21.95" customHeight="1" x14ac:dyDescent="0.15">
      <c r="A11" s="5">
        <v>5</v>
      </c>
      <c r="B11" s="45"/>
      <c r="C11" s="46"/>
      <c r="D11" s="50"/>
      <c r="E11" s="31" t="str">
        <f>IFERROR(VLOOKUP($D11,部活動一覧,2),"")</f>
        <v/>
      </c>
      <c r="F11" s="32" t="str">
        <f>IFERROR(VLOOKUP($D11,部活動一覧,3),"")</f>
        <v/>
      </c>
      <c r="G11" s="50"/>
      <c r="H11" s="31" t="str">
        <f>IFERROR(VLOOKUP($G11,部活動一覧,2),"")</f>
        <v/>
      </c>
      <c r="I11" s="31" t="str">
        <f>IFERROR(VLOOKUP($G11,部活動一覧,3),"")</f>
        <v/>
      </c>
      <c r="J11" s="37"/>
      <c r="K11" s="57" t="str">
        <f t="shared" si="0"/>
        <v/>
      </c>
      <c r="L11" s="38" t="str">
        <f t="shared" si="1"/>
        <v/>
      </c>
      <c r="M11" s="38" t="str">
        <f t="shared" si="2"/>
        <v/>
      </c>
    </row>
    <row r="12" spans="1:13" ht="21.95" customHeight="1" x14ac:dyDescent="0.15">
      <c r="A12" s="4">
        <v>6</v>
      </c>
      <c r="B12" s="42"/>
      <c r="C12" s="47"/>
      <c r="D12" s="49"/>
      <c r="E12" s="29" t="str">
        <f>IFERROR(VLOOKUP($D12,部活動一覧,2),"")</f>
        <v/>
      </c>
      <c r="F12" s="33" t="str">
        <f>IFERROR(VLOOKUP($D12,部活動一覧,3),"")</f>
        <v/>
      </c>
      <c r="G12" s="51"/>
      <c r="H12" s="33" t="str">
        <f>IFERROR(VLOOKUP($G12,部活動一覧,2),"")</f>
        <v/>
      </c>
      <c r="I12" s="34" t="str">
        <f>IFERROR(VLOOKUP($G12,部活動一覧,3),"")</f>
        <v/>
      </c>
      <c r="J12" s="35"/>
      <c r="K12" s="57" t="str">
        <f t="shared" si="0"/>
        <v/>
      </c>
      <c r="L12" s="38" t="str">
        <f t="shared" si="1"/>
        <v/>
      </c>
      <c r="M12" s="38" t="str">
        <f t="shared" si="2"/>
        <v/>
      </c>
    </row>
    <row r="13" spans="1:13" ht="21.95" customHeight="1" x14ac:dyDescent="0.15">
      <c r="A13" s="6">
        <v>7</v>
      </c>
      <c r="B13" s="44"/>
      <c r="C13" s="43"/>
      <c r="D13" s="49"/>
      <c r="E13" s="29" t="str">
        <f>IFERROR(VLOOKUP($D13,部活動一覧,2),"")</f>
        <v/>
      </c>
      <c r="F13" s="29" t="str">
        <f>IFERROR(VLOOKUP($D13,部活動一覧,3),"")</f>
        <v/>
      </c>
      <c r="G13" s="49"/>
      <c r="H13" s="29" t="str">
        <f>IFERROR(VLOOKUP($G13,部活動一覧,2),"")</f>
        <v/>
      </c>
      <c r="I13" s="30" t="str">
        <f>IFERROR(VLOOKUP($G13,部活動一覧,3),"")</f>
        <v/>
      </c>
      <c r="J13" s="36"/>
      <c r="K13" s="57" t="str">
        <f t="shared" si="0"/>
        <v/>
      </c>
      <c r="L13" s="38" t="str">
        <f t="shared" si="1"/>
        <v/>
      </c>
      <c r="M13" s="38" t="str">
        <f t="shared" si="2"/>
        <v/>
      </c>
    </row>
    <row r="14" spans="1:13" ht="21.95" customHeight="1" x14ac:dyDescent="0.15">
      <c r="A14" s="6">
        <v>8</v>
      </c>
      <c r="B14" s="44"/>
      <c r="C14" s="43"/>
      <c r="D14" s="49"/>
      <c r="E14" s="29" t="str">
        <f>IFERROR(VLOOKUP($D14,部活動一覧,2),"")</f>
        <v/>
      </c>
      <c r="F14" s="29" t="str">
        <f>IFERROR(VLOOKUP($D14,部活動一覧,3),"")</f>
        <v/>
      </c>
      <c r="G14" s="49"/>
      <c r="H14" s="29" t="str">
        <f>IFERROR(VLOOKUP($G14,部活動一覧,2),"")</f>
        <v/>
      </c>
      <c r="I14" s="30" t="str">
        <f>IFERROR(VLOOKUP($G14,部活動一覧,3),"")</f>
        <v/>
      </c>
      <c r="J14" s="36"/>
      <c r="K14" s="57" t="str">
        <f t="shared" si="0"/>
        <v/>
      </c>
      <c r="L14" s="38" t="str">
        <f t="shared" si="1"/>
        <v/>
      </c>
      <c r="M14" s="38" t="str">
        <f t="shared" si="2"/>
        <v/>
      </c>
    </row>
    <row r="15" spans="1:13" ht="21.95" customHeight="1" x14ac:dyDescent="0.15">
      <c r="A15" s="6">
        <v>9</v>
      </c>
      <c r="B15" s="44"/>
      <c r="C15" s="43"/>
      <c r="D15" s="49"/>
      <c r="E15" s="29" t="str">
        <f>IFERROR(VLOOKUP($D15,部活動一覧,2),"")</f>
        <v/>
      </c>
      <c r="F15" s="29" t="str">
        <f>IFERROR(VLOOKUP($D15,部活動一覧,3),"")</f>
        <v/>
      </c>
      <c r="G15" s="49"/>
      <c r="H15" s="29" t="str">
        <f>IFERROR(VLOOKUP($G15,部活動一覧,2),"")</f>
        <v/>
      </c>
      <c r="I15" s="30" t="str">
        <f>IFERROR(VLOOKUP($G15,部活動一覧,3),"")</f>
        <v/>
      </c>
      <c r="J15" s="36"/>
      <c r="K15" s="57" t="str">
        <f t="shared" si="0"/>
        <v/>
      </c>
      <c r="L15" s="38" t="str">
        <f t="shared" si="1"/>
        <v/>
      </c>
      <c r="M15" s="38" t="str">
        <f t="shared" si="2"/>
        <v/>
      </c>
    </row>
    <row r="16" spans="1:13" ht="21.95" customHeight="1" x14ac:dyDescent="0.15">
      <c r="A16" s="5">
        <v>10</v>
      </c>
      <c r="B16" s="45"/>
      <c r="C16" s="46"/>
      <c r="D16" s="50"/>
      <c r="E16" s="31" t="str">
        <f>IFERROR(VLOOKUP($D16,部活動一覧,2),"")</f>
        <v/>
      </c>
      <c r="F16" s="32" t="str">
        <f>IFERROR(VLOOKUP($D16,部活動一覧,3),"")</f>
        <v/>
      </c>
      <c r="G16" s="50"/>
      <c r="H16" s="31" t="str">
        <f>IFERROR(VLOOKUP($G16,部活動一覧,2),"")</f>
        <v/>
      </c>
      <c r="I16" s="31" t="str">
        <f>IFERROR(VLOOKUP($G16,部活動一覧,3),"")</f>
        <v/>
      </c>
      <c r="J16" s="37"/>
      <c r="K16" s="57" t="str">
        <f t="shared" si="0"/>
        <v/>
      </c>
      <c r="L16" s="38" t="str">
        <f t="shared" si="1"/>
        <v/>
      </c>
      <c r="M16" s="38" t="str">
        <f t="shared" si="2"/>
        <v/>
      </c>
    </row>
    <row r="17" spans="1:13" ht="21.95" customHeight="1" x14ac:dyDescent="0.15">
      <c r="A17" s="4">
        <v>11</v>
      </c>
      <c r="B17" s="42"/>
      <c r="C17" s="47"/>
      <c r="D17" s="49"/>
      <c r="E17" s="29" t="str">
        <f>IFERROR(VLOOKUP($D17,部活動一覧,2),"")</f>
        <v/>
      </c>
      <c r="F17" s="33" t="str">
        <f>IFERROR(VLOOKUP($D17,部活動一覧,3),"")</f>
        <v/>
      </c>
      <c r="G17" s="51"/>
      <c r="H17" s="33" t="str">
        <f>IFERROR(VLOOKUP($G17,部活動一覧,2),"")</f>
        <v/>
      </c>
      <c r="I17" s="34" t="str">
        <f>IFERROR(VLOOKUP($G17,部活動一覧,3),"")</f>
        <v/>
      </c>
      <c r="J17" s="35"/>
      <c r="K17" s="57" t="str">
        <f t="shared" si="0"/>
        <v/>
      </c>
      <c r="L17" s="38" t="str">
        <f t="shared" si="1"/>
        <v/>
      </c>
      <c r="M17" s="38" t="str">
        <f t="shared" si="2"/>
        <v/>
      </c>
    </row>
    <row r="18" spans="1:13" ht="21.95" customHeight="1" x14ac:dyDescent="0.15">
      <c r="A18" s="6">
        <v>12</v>
      </c>
      <c r="B18" s="44"/>
      <c r="C18" s="43"/>
      <c r="D18" s="49"/>
      <c r="E18" s="29" t="str">
        <f>IFERROR(VLOOKUP($D18,部活動一覧,2),"")</f>
        <v/>
      </c>
      <c r="F18" s="29" t="str">
        <f>IFERROR(VLOOKUP($D18,部活動一覧,3),"")</f>
        <v/>
      </c>
      <c r="G18" s="49"/>
      <c r="H18" s="29" t="str">
        <f>IFERROR(VLOOKUP($G18,部活動一覧,2),"")</f>
        <v/>
      </c>
      <c r="I18" s="30" t="str">
        <f>IFERROR(VLOOKUP($G18,部活動一覧,3),"")</f>
        <v/>
      </c>
      <c r="J18" s="36"/>
      <c r="K18" s="57" t="str">
        <f t="shared" si="0"/>
        <v/>
      </c>
      <c r="L18" s="38" t="str">
        <f t="shared" si="1"/>
        <v/>
      </c>
      <c r="M18" s="38" t="str">
        <f t="shared" si="2"/>
        <v/>
      </c>
    </row>
    <row r="19" spans="1:13" ht="21.95" customHeight="1" x14ac:dyDescent="0.15">
      <c r="A19" s="6">
        <v>13</v>
      </c>
      <c r="B19" s="44"/>
      <c r="C19" s="43"/>
      <c r="D19" s="49"/>
      <c r="E19" s="29" t="str">
        <f>IFERROR(VLOOKUP($D19,部活動一覧,2),"")</f>
        <v/>
      </c>
      <c r="F19" s="29" t="str">
        <f>IFERROR(VLOOKUP($D19,部活動一覧,3),"")</f>
        <v/>
      </c>
      <c r="G19" s="49"/>
      <c r="H19" s="29" t="str">
        <f>IFERROR(VLOOKUP($G19,部活動一覧,2),"")</f>
        <v/>
      </c>
      <c r="I19" s="30" t="str">
        <f>IFERROR(VLOOKUP($G19,部活動一覧,3),"")</f>
        <v/>
      </c>
      <c r="J19" s="36"/>
      <c r="K19" s="57" t="str">
        <f t="shared" si="0"/>
        <v/>
      </c>
      <c r="L19" s="38" t="str">
        <f t="shared" si="1"/>
        <v/>
      </c>
      <c r="M19" s="38" t="str">
        <f t="shared" si="2"/>
        <v/>
      </c>
    </row>
    <row r="20" spans="1:13" ht="21.95" customHeight="1" x14ac:dyDescent="0.15">
      <c r="A20" s="6">
        <v>14</v>
      </c>
      <c r="B20" s="44"/>
      <c r="C20" s="43"/>
      <c r="D20" s="49"/>
      <c r="E20" s="29" t="str">
        <f>IFERROR(VLOOKUP($D20,部活動一覧,2),"")</f>
        <v/>
      </c>
      <c r="F20" s="29" t="str">
        <f>IFERROR(VLOOKUP($D20,部活動一覧,3),"")</f>
        <v/>
      </c>
      <c r="G20" s="49"/>
      <c r="H20" s="29" t="str">
        <f>IFERROR(VLOOKUP($G20,部活動一覧,2),"")</f>
        <v/>
      </c>
      <c r="I20" s="30" t="str">
        <f>IFERROR(VLOOKUP($G20,部活動一覧,3),"")</f>
        <v/>
      </c>
      <c r="J20" s="36"/>
      <c r="K20" s="57" t="str">
        <f t="shared" si="0"/>
        <v/>
      </c>
      <c r="L20" s="38" t="str">
        <f t="shared" si="1"/>
        <v/>
      </c>
      <c r="M20" s="38" t="str">
        <f t="shared" si="2"/>
        <v/>
      </c>
    </row>
    <row r="21" spans="1:13" ht="21.95" customHeight="1" x14ac:dyDescent="0.15">
      <c r="A21" s="5">
        <v>15</v>
      </c>
      <c r="B21" s="45"/>
      <c r="C21" s="46"/>
      <c r="D21" s="50"/>
      <c r="E21" s="31" t="str">
        <f>IFERROR(VLOOKUP($D21,部活動一覧,2),"")</f>
        <v/>
      </c>
      <c r="F21" s="32" t="str">
        <f>IFERROR(VLOOKUP($D21,部活動一覧,3),"")</f>
        <v/>
      </c>
      <c r="G21" s="50"/>
      <c r="H21" s="31" t="str">
        <f>IFERROR(VLOOKUP($G21,部活動一覧,2),"")</f>
        <v/>
      </c>
      <c r="I21" s="31" t="str">
        <f>IFERROR(VLOOKUP($G21,部活動一覧,3),"")</f>
        <v/>
      </c>
      <c r="J21" s="37"/>
      <c r="K21" s="57" t="str">
        <f t="shared" si="0"/>
        <v/>
      </c>
      <c r="L21" s="38" t="str">
        <f t="shared" si="1"/>
        <v/>
      </c>
      <c r="M21" s="38" t="str">
        <f t="shared" si="2"/>
        <v/>
      </c>
    </row>
    <row r="22" spans="1:13" ht="21.95" customHeight="1" x14ac:dyDescent="0.15">
      <c r="A22" s="4">
        <v>16</v>
      </c>
      <c r="B22" s="42"/>
      <c r="C22" s="47"/>
      <c r="D22" s="49"/>
      <c r="E22" s="29" t="str">
        <f>IFERROR(VLOOKUP($D22,部活動一覧,2),"")</f>
        <v/>
      </c>
      <c r="F22" s="33" t="str">
        <f>IFERROR(VLOOKUP($D22,部活動一覧,3),"")</f>
        <v/>
      </c>
      <c r="G22" s="51"/>
      <c r="H22" s="33" t="str">
        <f>IFERROR(VLOOKUP($G22,部活動一覧,2),"")</f>
        <v/>
      </c>
      <c r="I22" s="34" t="str">
        <f>IFERROR(VLOOKUP($G22,部活動一覧,3),"")</f>
        <v/>
      </c>
      <c r="J22" s="35"/>
      <c r="K22" s="57" t="str">
        <f t="shared" si="0"/>
        <v/>
      </c>
      <c r="L22" s="38" t="str">
        <f t="shared" si="1"/>
        <v/>
      </c>
      <c r="M22" s="38" t="str">
        <f t="shared" si="2"/>
        <v/>
      </c>
    </row>
    <row r="23" spans="1:13" ht="21.95" customHeight="1" x14ac:dyDescent="0.15">
      <c r="A23" s="6">
        <v>17</v>
      </c>
      <c r="B23" s="44"/>
      <c r="C23" s="43"/>
      <c r="D23" s="49"/>
      <c r="E23" s="29" t="str">
        <f>IFERROR(VLOOKUP($D23,部活動一覧,2),"")</f>
        <v/>
      </c>
      <c r="F23" s="29" t="str">
        <f>IFERROR(VLOOKUP($D23,部活動一覧,3),"")</f>
        <v/>
      </c>
      <c r="G23" s="49"/>
      <c r="H23" s="29" t="str">
        <f>IFERROR(VLOOKUP($G23,部活動一覧,2),"")</f>
        <v/>
      </c>
      <c r="I23" s="30" t="str">
        <f>IFERROR(VLOOKUP($G23,部活動一覧,3),"")</f>
        <v/>
      </c>
      <c r="J23" s="36"/>
      <c r="K23" s="57" t="str">
        <f t="shared" si="0"/>
        <v/>
      </c>
      <c r="L23" s="38" t="str">
        <f t="shared" si="1"/>
        <v/>
      </c>
      <c r="M23" s="38" t="str">
        <f t="shared" si="2"/>
        <v/>
      </c>
    </row>
    <row r="24" spans="1:13" ht="21.95" customHeight="1" x14ac:dyDescent="0.15">
      <c r="A24" s="6">
        <v>18</v>
      </c>
      <c r="B24" s="44"/>
      <c r="C24" s="43"/>
      <c r="D24" s="49"/>
      <c r="E24" s="29" t="str">
        <f>IFERROR(VLOOKUP($D24,部活動一覧,2),"")</f>
        <v/>
      </c>
      <c r="F24" s="29" t="str">
        <f>IFERROR(VLOOKUP($D24,部活動一覧,3),"")</f>
        <v/>
      </c>
      <c r="G24" s="49"/>
      <c r="H24" s="29" t="str">
        <f>IFERROR(VLOOKUP($G24,部活動一覧,2),"")</f>
        <v/>
      </c>
      <c r="I24" s="30" t="str">
        <f>IFERROR(VLOOKUP($G24,部活動一覧,3),"")</f>
        <v/>
      </c>
      <c r="J24" s="36"/>
      <c r="K24" s="57" t="str">
        <f t="shared" si="0"/>
        <v/>
      </c>
      <c r="L24" s="38" t="str">
        <f t="shared" si="1"/>
        <v/>
      </c>
      <c r="M24" s="38" t="str">
        <f t="shared" si="2"/>
        <v/>
      </c>
    </row>
    <row r="25" spans="1:13" ht="21.95" customHeight="1" x14ac:dyDescent="0.15">
      <c r="A25" s="6">
        <v>19</v>
      </c>
      <c r="B25" s="44"/>
      <c r="C25" s="43"/>
      <c r="D25" s="49"/>
      <c r="E25" s="29" t="str">
        <f>IFERROR(VLOOKUP($D25,部活動一覧,2),"")</f>
        <v/>
      </c>
      <c r="F25" s="29" t="str">
        <f>IFERROR(VLOOKUP($D25,部活動一覧,3),"")</f>
        <v/>
      </c>
      <c r="G25" s="49"/>
      <c r="H25" s="29" t="str">
        <f>IFERROR(VLOOKUP($G25,部活動一覧,2),"")</f>
        <v/>
      </c>
      <c r="I25" s="30" t="str">
        <f>IFERROR(VLOOKUP($G25,部活動一覧,3),"")</f>
        <v/>
      </c>
      <c r="J25" s="36"/>
      <c r="K25" s="57" t="str">
        <f t="shared" si="0"/>
        <v/>
      </c>
      <c r="L25" s="38" t="str">
        <f t="shared" si="1"/>
        <v/>
      </c>
      <c r="M25" s="38" t="str">
        <f t="shared" si="2"/>
        <v/>
      </c>
    </row>
    <row r="26" spans="1:13" ht="21.95" customHeight="1" x14ac:dyDescent="0.15">
      <c r="A26" s="5">
        <v>20</v>
      </c>
      <c r="B26" s="45"/>
      <c r="C26" s="46"/>
      <c r="D26" s="50"/>
      <c r="E26" s="31" t="str">
        <f>IFERROR(VLOOKUP($D26,部活動一覧,2),"")</f>
        <v/>
      </c>
      <c r="F26" s="32" t="str">
        <f>IFERROR(VLOOKUP($D26,部活動一覧,3),"")</f>
        <v/>
      </c>
      <c r="G26" s="50"/>
      <c r="H26" s="31" t="str">
        <f>IFERROR(VLOOKUP($G26,部活動一覧,2),"")</f>
        <v/>
      </c>
      <c r="I26" s="31" t="str">
        <f>IFERROR(VLOOKUP($G26,部活動一覧,3),"")</f>
        <v/>
      </c>
      <c r="J26" s="37"/>
      <c r="K26" s="57" t="str">
        <f t="shared" si="0"/>
        <v/>
      </c>
      <c r="L26" s="38" t="str">
        <f t="shared" si="1"/>
        <v/>
      </c>
      <c r="M26" s="38" t="str">
        <f t="shared" si="2"/>
        <v/>
      </c>
    </row>
    <row r="28" spans="1:13" ht="18" customHeight="1" x14ac:dyDescent="0.15">
      <c r="A28" s="16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7"/>
    </row>
    <row r="29" spans="1:13" ht="18" customHeight="1" x14ac:dyDescent="0.15">
      <c r="A29" s="24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10"/>
    </row>
    <row r="30" spans="1:13" ht="18" customHeight="1" x14ac:dyDescent="0.15">
      <c r="A30" s="16" t="s">
        <v>7</v>
      </c>
      <c r="B30" s="16"/>
      <c r="C30" s="16"/>
      <c r="D30" s="16"/>
      <c r="E30" s="16"/>
      <c r="F30" s="16"/>
      <c r="G30" s="16"/>
      <c r="H30" s="16"/>
      <c r="I30" s="16"/>
      <c r="J30" s="16"/>
      <c r="K30" s="7"/>
    </row>
    <row r="31" spans="1:13" ht="18" customHeight="1" x14ac:dyDescent="0.15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7"/>
    </row>
    <row r="32" spans="1:13" ht="18" customHeight="1" x14ac:dyDescent="0.15">
      <c r="A32" s="16" t="s">
        <v>8</v>
      </c>
      <c r="B32" s="16"/>
      <c r="C32" s="16"/>
      <c r="D32" s="16"/>
      <c r="E32" s="16"/>
      <c r="F32" s="16"/>
      <c r="G32" s="16"/>
      <c r="H32" s="16"/>
      <c r="I32" s="16"/>
      <c r="J32" s="16"/>
      <c r="K32" s="7"/>
    </row>
    <row r="33" spans="1:11" ht="18" customHeight="1" x14ac:dyDescent="0.15">
      <c r="A33" s="7" t="s">
        <v>3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8" customHeight="1" x14ac:dyDescent="0.15">
      <c r="A34" s="16" t="s">
        <v>4</v>
      </c>
      <c r="B34" s="16"/>
      <c r="C34" s="16"/>
      <c r="D34" s="16"/>
      <c r="E34" s="16"/>
      <c r="F34" s="16"/>
      <c r="G34" s="16"/>
      <c r="H34" s="16"/>
      <c r="I34" s="16"/>
      <c r="J34" s="16"/>
      <c r="K34" s="7"/>
    </row>
    <row r="35" spans="1:11" ht="7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7.75" customHeight="1" x14ac:dyDescent="0.15">
      <c r="C36" s="13" t="s">
        <v>11</v>
      </c>
      <c r="D36" s="22"/>
      <c r="E36" s="23"/>
      <c r="F36" s="52"/>
      <c r="G36" s="53"/>
      <c r="H36" s="53"/>
      <c r="I36" s="53"/>
      <c r="J36" s="54"/>
      <c r="K36" s="56"/>
    </row>
    <row r="37" spans="1:11" ht="27" customHeight="1" x14ac:dyDescent="0.15"/>
  </sheetData>
  <sheetProtection sheet="1" selectLockedCells="1"/>
  <mergeCells count="17">
    <mergeCell ref="A34:J34"/>
    <mergeCell ref="C5:C6"/>
    <mergeCell ref="C36:E36"/>
    <mergeCell ref="J5:J6"/>
    <mergeCell ref="D2:E2"/>
    <mergeCell ref="A32:J32"/>
    <mergeCell ref="A28:J28"/>
    <mergeCell ref="A29:J29"/>
    <mergeCell ref="F2:J2"/>
    <mergeCell ref="D3:E3"/>
    <mergeCell ref="A31:J31"/>
    <mergeCell ref="A1:J1"/>
    <mergeCell ref="A30:J30"/>
    <mergeCell ref="A5:A6"/>
    <mergeCell ref="B5:B6"/>
    <mergeCell ref="F3:J3"/>
    <mergeCell ref="F36:J36"/>
  </mergeCells>
  <phoneticPr fontId="1"/>
  <dataValidations count="4">
    <dataValidation type="list" allowBlank="1" showInputMessage="1" showErrorMessage="1" sqref="C7:C26">
      <formula1>"男,女"</formula1>
    </dataValidation>
    <dataValidation type="whole" imeMode="off" allowBlank="1" showInputMessage="1" showErrorMessage="1" error="1以上20以下の整数を入力して下さい" sqref="D7:D26">
      <formula1>1</formula1>
      <formula2>18</formula2>
    </dataValidation>
    <dataValidation type="whole" imeMode="off" allowBlank="1" showInputMessage="1" showErrorMessage="1" error="1以上18以下の整数を入力してください" sqref="G7:G26">
      <formula1>1</formula1>
      <formula2>18</formula2>
    </dataValidation>
    <dataValidation imeMode="on" allowBlank="1" showInputMessage="1" showErrorMessage="1" sqref="B7:B26 F2:K3 F36:K36"/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105" orientation="portrait" r:id="rId1"/>
  <headerFooter alignWithMargins="0">
    <oddHeader>&amp;L（別紙４）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D7" sqref="D7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2"/>
    </row>
    <row r="2" spans="1:13" ht="27.75" customHeight="1" x14ac:dyDescent="0.15">
      <c r="B2" s="1"/>
      <c r="C2" s="1"/>
      <c r="D2" s="15" t="s">
        <v>10</v>
      </c>
      <c r="E2" s="14"/>
      <c r="F2" s="39"/>
      <c r="G2" s="40"/>
      <c r="H2" s="40"/>
      <c r="I2" s="40"/>
      <c r="J2" s="41"/>
      <c r="K2" s="58"/>
    </row>
    <row r="3" spans="1:13" ht="27.75" customHeight="1" x14ac:dyDescent="0.15">
      <c r="B3" s="1"/>
      <c r="C3" s="1"/>
      <c r="D3" s="13" t="s">
        <v>12</v>
      </c>
      <c r="E3" s="14"/>
      <c r="F3" s="39"/>
      <c r="G3" s="40"/>
      <c r="H3" s="40"/>
      <c r="I3" s="40"/>
      <c r="J3" s="41"/>
      <c r="K3" s="58"/>
    </row>
    <row r="4" spans="1:13" ht="13.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</row>
    <row r="5" spans="1:13" ht="21.95" customHeight="1" x14ac:dyDescent="0.15">
      <c r="A5" s="18" t="s">
        <v>0</v>
      </c>
      <c r="B5" s="18" t="s">
        <v>1</v>
      </c>
      <c r="C5" s="20" t="s">
        <v>9</v>
      </c>
      <c r="D5" s="26" t="s">
        <v>5</v>
      </c>
      <c r="E5" s="27"/>
      <c r="F5" s="11"/>
      <c r="G5" s="26" t="s">
        <v>5</v>
      </c>
      <c r="H5" s="27"/>
      <c r="I5" s="25"/>
      <c r="J5" s="18" t="s">
        <v>2</v>
      </c>
      <c r="K5" s="55"/>
    </row>
    <row r="6" spans="1:13" ht="21.95" customHeight="1" x14ac:dyDescent="0.15">
      <c r="A6" s="19"/>
      <c r="B6" s="19"/>
      <c r="C6" s="21"/>
      <c r="D6" s="8" t="s">
        <v>37</v>
      </c>
      <c r="E6" s="9" t="s">
        <v>38</v>
      </c>
      <c r="F6" s="8" t="s">
        <v>39</v>
      </c>
      <c r="G6" s="8" t="s">
        <v>40</v>
      </c>
      <c r="H6" s="9" t="s">
        <v>38</v>
      </c>
      <c r="I6" s="8" t="s">
        <v>39</v>
      </c>
      <c r="J6" s="19"/>
      <c r="K6" s="55"/>
    </row>
    <row r="7" spans="1:13" ht="21.95" customHeight="1" x14ac:dyDescent="0.15">
      <c r="A7" s="4">
        <v>21</v>
      </c>
      <c r="B7" s="42"/>
      <c r="C7" s="43"/>
      <c r="D7" s="48"/>
      <c r="E7" s="28" t="str">
        <f>IFERROR(VLOOKUP($D7,部活動一覧,2),"")</f>
        <v/>
      </c>
      <c r="F7" s="28" t="str">
        <f>IFERROR(VLOOKUP($D7,部活動一覧,3),"")</f>
        <v/>
      </c>
      <c r="G7" s="48"/>
      <c r="H7" s="28" t="str">
        <f>IFERROR(VLOOKUP($G7,部活動一覧,2),"")</f>
        <v/>
      </c>
      <c r="I7" s="28" t="str">
        <f>IFERROR(VLOOKUP($G7,部活動一覧,3),"")</f>
        <v/>
      </c>
      <c r="J7" s="35"/>
      <c r="K7" s="57" t="str">
        <f>IF(OR(AND(D7&lt;&gt;"",G7=""),AND(G7&lt;&gt;"",D7="")),"片方未入力","")</f>
        <v/>
      </c>
      <c r="L7" s="38" t="str">
        <f>IF(OR(AND(F7="午前",I7="午後"),AND(I7="午前",F7="午後")),"午前午後の選択になっています","")</f>
        <v/>
      </c>
      <c r="M7" s="38" t="str">
        <f>IF(AND(C7="女",OR(D7=2,D7=10,D7=13,G7=2,G7=10,G7=13)),"選択できない部活動があります","")</f>
        <v/>
      </c>
    </row>
    <row r="8" spans="1:13" ht="21.95" customHeight="1" x14ac:dyDescent="0.15">
      <c r="A8" s="6">
        <v>22</v>
      </c>
      <c r="B8" s="44"/>
      <c r="C8" s="43"/>
      <c r="D8" s="49"/>
      <c r="E8" s="29" t="str">
        <f>IFERROR(VLOOKUP($D8,部活動一覧,2),"")</f>
        <v/>
      </c>
      <c r="F8" s="29" t="str">
        <f>IFERROR(VLOOKUP($D8,部活動一覧,3),"")</f>
        <v/>
      </c>
      <c r="G8" s="49"/>
      <c r="H8" s="29" t="str">
        <f>IFERROR(VLOOKUP($G8,部活動一覧,2),"")</f>
        <v/>
      </c>
      <c r="I8" s="30" t="str">
        <f>IFERROR(VLOOKUP($G8,部活動一覧,3),"")</f>
        <v/>
      </c>
      <c r="J8" s="36"/>
      <c r="K8" s="57" t="str">
        <f t="shared" ref="K8:K26" si="0">IF(OR(AND(D8&lt;&gt;"",G8=""),AND(G8&lt;&gt;"",D8="")),"片方未入力","")</f>
        <v/>
      </c>
      <c r="L8" s="38" t="str">
        <f t="shared" ref="L8:L26" si="1">IF(OR(AND(F8="午前",I8="午後"),AND(I8="午前",F8="午後")),"午前午後の選択になっています","")</f>
        <v/>
      </c>
      <c r="M8" s="38" t="str">
        <f t="shared" ref="M8:M26" si="2">IF(AND(C8="女",OR(D8=2,D8=10,D8=13,G8=2,G8=10,G8=13)),"選択できない部活動があります","")</f>
        <v/>
      </c>
    </row>
    <row r="9" spans="1:13" ht="21.95" customHeight="1" x14ac:dyDescent="0.15">
      <c r="A9" s="6">
        <v>23</v>
      </c>
      <c r="B9" s="44"/>
      <c r="C9" s="43"/>
      <c r="D9" s="49"/>
      <c r="E9" s="29" t="str">
        <f>IFERROR(VLOOKUP($D9,部活動一覧,2),"")</f>
        <v/>
      </c>
      <c r="F9" s="29" t="str">
        <f>IFERROR(VLOOKUP($D9,部活動一覧,3),"")</f>
        <v/>
      </c>
      <c r="G9" s="49"/>
      <c r="H9" s="29" t="str">
        <f>IFERROR(VLOOKUP($G9,部活動一覧,2),"")</f>
        <v/>
      </c>
      <c r="I9" s="30" t="str">
        <f>IFERROR(VLOOKUP($G9,部活動一覧,3),"")</f>
        <v/>
      </c>
      <c r="J9" s="36"/>
      <c r="K9" s="57" t="str">
        <f t="shared" si="0"/>
        <v/>
      </c>
      <c r="L9" s="38" t="str">
        <f t="shared" si="1"/>
        <v/>
      </c>
      <c r="M9" s="38" t="str">
        <f t="shared" si="2"/>
        <v/>
      </c>
    </row>
    <row r="10" spans="1:13" ht="21.95" customHeight="1" x14ac:dyDescent="0.15">
      <c r="A10" s="6">
        <v>24</v>
      </c>
      <c r="B10" s="44"/>
      <c r="C10" s="43"/>
      <c r="D10" s="49"/>
      <c r="E10" s="29" t="str">
        <f>IFERROR(VLOOKUP($D10,部活動一覧,2),"")</f>
        <v/>
      </c>
      <c r="F10" s="29" t="str">
        <f>IFERROR(VLOOKUP($D10,部活動一覧,3),"")</f>
        <v/>
      </c>
      <c r="G10" s="49"/>
      <c r="H10" s="29" t="str">
        <f>IFERROR(VLOOKUP($G10,部活動一覧,2),"")</f>
        <v/>
      </c>
      <c r="I10" s="30" t="str">
        <f>IFERROR(VLOOKUP($G10,部活動一覧,3),"")</f>
        <v/>
      </c>
      <c r="J10" s="36"/>
      <c r="K10" s="57" t="str">
        <f t="shared" si="0"/>
        <v/>
      </c>
      <c r="L10" s="38" t="str">
        <f t="shared" si="1"/>
        <v/>
      </c>
      <c r="M10" s="38" t="str">
        <f t="shared" si="2"/>
        <v/>
      </c>
    </row>
    <row r="11" spans="1:13" ht="21.95" customHeight="1" x14ac:dyDescent="0.15">
      <c r="A11" s="5">
        <v>25</v>
      </c>
      <c r="B11" s="45"/>
      <c r="C11" s="46"/>
      <c r="D11" s="50"/>
      <c r="E11" s="31" t="str">
        <f>IFERROR(VLOOKUP($D11,部活動一覧,2),"")</f>
        <v/>
      </c>
      <c r="F11" s="32" t="str">
        <f>IFERROR(VLOOKUP($D11,部活動一覧,3),"")</f>
        <v/>
      </c>
      <c r="G11" s="50"/>
      <c r="H11" s="31" t="str">
        <f>IFERROR(VLOOKUP($G11,部活動一覧,2),"")</f>
        <v/>
      </c>
      <c r="I11" s="31" t="str">
        <f>IFERROR(VLOOKUP($G11,部活動一覧,3),"")</f>
        <v/>
      </c>
      <c r="J11" s="37"/>
      <c r="K11" s="57" t="str">
        <f t="shared" si="0"/>
        <v/>
      </c>
      <c r="L11" s="38" t="str">
        <f t="shared" si="1"/>
        <v/>
      </c>
      <c r="M11" s="38" t="str">
        <f t="shared" si="2"/>
        <v/>
      </c>
    </row>
    <row r="12" spans="1:13" ht="21.95" customHeight="1" x14ac:dyDescent="0.15">
      <c r="A12" s="4">
        <v>26</v>
      </c>
      <c r="B12" s="42"/>
      <c r="C12" s="47"/>
      <c r="D12" s="49"/>
      <c r="E12" s="29" t="str">
        <f>IFERROR(VLOOKUP($D12,部活動一覧,2),"")</f>
        <v/>
      </c>
      <c r="F12" s="33" t="str">
        <f>IFERROR(VLOOKUP($D12,部活動一覧,3),"")</f>
        <v/>
      </c>
      <c r="G12" s="51"/>
      <c r="H12" s="33" t="str">
        <f>IFERROR(VLOOKUP($G12,部活動一覧,2),"")</f>
        <v/>
      </c>
      <c r="I12" s="34" t="str">
        <f>IFERROR(VLOOKUP($G12,部活動一覧,3),"")</f>
        <v/>
      </c>
      <c r="J12" s="35"/>
      <c r="K12" s="57" t="str">
        <f t="shared" si="0"/>
        <v/>
      </c>
      <c r="L12" s="38" t="str">
        <f t="shared" si="1"/>
        <v/>
      </c>
      <c r="M12" s="38" t="str">
        <f t="shared" si="2"/>
        <v/>
      </c>
    </row>
    <row r="13" spans="1:13" ht="21.95" customHeight="1" x14ac:dyDescent="0.15">
      <c r="A13" s="6">
        <v>27</v>
      </c>
      <c r="B13" s="44"/>
      <c r="C13" s="43"/>
      <c r="D13" s="49"/>
      <c r="E13" s="29" t="str">
        <f>IFERROR(VLOOKUP($D13,部活動一覧,2),"")</f>
        <v/>
      </c>
      <c r="F13" s="29" t="str">
        <f>IFERROR(VLOOKUP($D13,部活動一覧,3),"")</f>
        <v/>
      </c>
      <c r="G13" s="49"/>
      <c r="H13" s="29" t="str">
        <f>IFERROR(VLOOKUP($G13,部活動一覧,2),"")</f>
        <v/>
      </c>
      <c r="I13" s="30" t="str">
        <f>IFERROR(VLOOKUP($G13,部活動一覧,3),"")</f>
        <v/>
      </c>
      <c r="J13" s="36"/>
      <c r="K13" s="57" t="str">
        <f t="shared" si="0"/>
        <v/>
      </c>
      <c r="L13" s="38" t="str">
        <f t="shared" si="1"/>
        <v/>
      </c>
      <c r="M13" s="38" t="str">
        <f t="shared" si="2"/>
        <v/>
      </c>
    </row>
    <row r="14" spans="1:13" ht="21.95" customHeight="1" x14ac:dyDescent="0.15">
      <c r="A14" s="6">
        <v>28</v>
      </c>
      <c r="B14" s="44"/>
      <c r="C14" s="43"/>
      <c r="D14" s="49"/>
      <c r="E14" s="29" t="str">
        <f>IFERROR(VLOOKUP($D14,部活動一覧,2),"")</f>
        <v/>
      </c>
      <c r="F14" s="29" t="str">
        <f>IFERROR(VLOOKUP($D14,部活動一覧,3),"")</f>
        <v/>
      </c>
      <c r="G14" s="49"/>
      <c r="H14" s="29" t="str">
        <f>IFERROR(VLOOKUP($G14,部活動一覧,2),"")</f>
        <v/>
      </c>
      <c r="I14" s="30" t="str">
        <f>IFERROR(VLOOKUP($G14,部活動一覧,3),"")</f>
        <v/>
      </c>
      <c r="J14" s="36"/>
      <c r="K14" s="57" t="str">
        <f t="shared" si="0"/>
        <v/>
      </c>
      <c r="L14" s="38" t="str">
        <f t="shared" si="1"/>
        <v/>
      </c>
      <c r="M14" s="38" t="str">
        <f t="shared" si="2"/>
        <v/>
      </c>
    </row>
    <row r="15" spans="1:13" ht="21.95" customHeight="1" x14ac:dyDescent="0.15">
      <c r="A15" s="6">
        <v>29</v>
      </c>
      <c r="B15" s="44"/>
      <c r="C15" s="43"/>
      <c r="D15" s="49"/>
      <c r="E15" s="29" t="str">
        <f>IFERROR(VLOOKUP($D15,部活動一覧,2),"")</f>
        <v/>
      </c>
      <c r="F15" s="29" t="str">
        <f>IFERROR(VLOOKUP($D15,部活動一覧,3),"")</f>
        <v/>
      </c>
      <c r="G15" s="49"/>
      <c r="H15" s="29" t="str">
        <f>IFERROR(VLOOKUP($G15,部活動一覧,2),"")</f>
        <v/>
      </c>
      <c r="I15" s="30" t="str">
        <f>IFERROR(VLOOKUP($G15,部活動一覧,3),"")</f>
        <v/>
      </c>
      <c r="J15" s="36"/>
      <c r="K15" s="57" t="str">
        <f t="shared" si="0"/>
        <v/>
      </c>
      <c r="L15" s="38" t="str">
        <f t="shared" si="1"/>
        <v/>
      </c>
      <c r="M15" s="38" t="str">
        <f t="shared" si="2"/>
        <v/>
      </c>
    </row>
    <row r="16" spans="1:13" ht="21.95" customHeight="1" x14ac:dyDescent="0.15">
      <c r="A16" s="5">
        <v>30</v>
      </c>
      <c r="B16" s="45"/>
      <c r="C16" s="46"/>
      <c r="D16" s="50"/>
      <c r="E16" s="31" t="str">
        <f>IFERROR(VLOOKUP($D16,部活動一覧,2),"")</f>
        <v/>
      </c>
      <c r="F16" s="32" t="str">
        <f>IFERROR(VLOOKUP($D16,部活動一覧,3),"")</f>
        <v/>
      </c>
      <c r="G16" s="50"/>
      <c r="H16" s="31" t="str">
        <f>IFERROR(VLOOKUP($G16,部活動一覧,2),"")</f>
        <v/>
      </c>
      <c r="I16" s="31" t="str">
        <f>IFERROR(VLOOKUP($G16,部活動一覧,3),"")</f>
        <v/>
      </c>
      <c r="J16" s="37"/>
      <c r="K16" s="57" t="str">
        <f t="shared" si="0"/>
        <v/>
      </c>
      <c r="L16" s="38" t="str">
        <f t="shared" si="1"/>
        <v/>
      </c>
      <c r="M16" s="38" t="str">
        <f t="shared" si="2"/>
        <v/>
      </c>
    </row>
    <row r="17" spans="1:13" ht="21.95" customHeight="1" x14ac:dyDescent="0.15">
      <c r="A17" s="4">
        <v>31</v>
      </c>
      <c r="B17" s="42"/>
      <c r="C17" s="47"/>
      <c r="D17" s="49"/>
      <c r="E17" s="29" t="str">
        <f>IFERROR(VLOOKUP($D17,部活動一覧,2),"")</f>
        <v/>
      </c>
      <c r="F17" s="33" t="str">
        <f>IFERROR(VLOOKUP($D17,部活動一覧,3),"")</f>
        <v/>
      </c>
      <c r="G17" s="51"/>
      <c r="H17" s="33" t="str">
        <f>IFERROR(VLOOKUP($G17,部活動一覧,2),"")</f>
        <v/>
      </c>
      <c r="I17" s="34" t="str">
        <f>IFERROR(VLOOKUP($G17,部活動一覧,3),"")</f>
        <v/>
      </c>
      <c r="J17" s="35"/>
      <c r="K17" s="57" t="str">
        <f t="shared" si="0"/>
        <v/>
      </c>
      <c r="L17" s="38" t="str">
        <f t="shared" si="1"/>
        <v/>
      </c>
      <c r="M17" s="38" t="str">
        <f t="shared" si="2"/>
        <v/>
      </c>
    </row>
    <row r="18" spans="1:13" ht="21.95" customHeight="1" x14ac:dyDescent="0.15">
      <c r="A18" s="6">
        <v>32</v>
      </c>
      <c r="B18" s="44"/>
      <c r="C18" s="43"/>
      <c r="D18" s="49"/>
      <c r="E18" s="29" t="str">
        <f>IFERROR(VLOOKUP($D18,部活動一覧,2),"")</f>
        <v/>
      </c>
      <c r="F18" s="29" t="str">
        <f>IFERROR(VLOOKUP($D18,部活動一覧,3),"")</f>
        <v/>
      </c>
      <c r="G18" s="49"/>
      <c r="H18" s="29" t="str">
        <f>IFERROR(VLOOKUP($G18,部活動一覧,2),"")</f>
        <v/>
      </c>
      <c r="I18" s="30" t="str">
        <f>IFERROR(VLOOKUP($G18,部活動一覧,3),"")</f>
        <v/>
      </c>
      <c r="J18" s="36"/>
      <c r="K18" s="57" t="str">
        <f t="shared" si="0"/>
        <v/>
      </c>
      <c r="L18" s="38" t="str">
        <f t="shared" si="1"/>
        <v/>
      </c>
      <c r="M18" s="38" t="str">
        <f t="shared" si="2"/>
        <v/>
      </c>
    </row>
    <row r="19" spans="1:13" ht="21.95" customHeight="1" x14ac:dyDescent="0.15">
      <c r="A19" s="6">
        <v>33</v>
      </c>
      <c r="B19" s="44"/>
      <c r="C19" s="43"/>
      <c r="D19" s="49"/>
      <c r="E19" s="29" t="str">
        <f>IFERROR(VLOOKUP($D19,部活動一覧,2),"")</f>
        <v/>
      </c>
      <c r="F19" s="29" t="str">
        <f>IFERROR(VLOOKUP($D19,部活動一覧,3),"")</f>
        <v/>
      </c>
      <c r="G19" s="49"/>
      <c r="H19" s="29" t="str">
        <f>IFERROR(VLOOKUP($G19,部活動一覧,2),"")</f>
        <v/>
      </c>
      <c r="I19" s="30" t="str">
        <f>IFERROR(VLOOKUP($G19,部活動一覧,3),"")</f>
        <v/>
      </c>
      <c r="J19" s="36"/>
      <c r="K19" s="57" t="str">
        <f t="shared" si="0"/>
        <v/>
      </c>
      <c r="L19" s="38" t="str">
        <f t="shared" si="1"/>
        <v/>
      </c>
      <c r="M19" s="38" t="str">
        <f t="shared" si="2"/>
        <v/>
      </c>
    </row>
    <row r="20" spans="1:13" ht="21.95" customHeight="1" x14ac:dyDescent="0.15">
      <c r="A20" s="6">
        <v>34</v>
      </c>
      <c r="B20" s="44"/>
      <c r="C20" s="43"/>
      <c r="D20" s="49"/>
      <c r="E20" s="29" t="str">
        <f>IFERROR(VLOOKUP($D20,部活動一覧,2),"")</f>
        <v/>
      </c>
      <c r="F20" s="29" t="str">
        <f>IFERROR(VLOOKUP($D20,部活動一覧,3),"")</f>
        <v/>
      </c>
      <c r="G20" s="49"/>
      <c r="H20" s="29" t="str">
        <f>IFERROR(VLOOKUP($G20,部活動一覧,2),"")</f>
        <v/>
      </c>
      <c r="I20" s="30" t="str">
        <f>IFERROR(VLOOKUP($G20,部活動一覧,3),"")</f>
        <v/>
      </c>
      <c r="J20" s="36"/>
      <c r="K20" s="57" t="str">
        <f t="shared" si="0"/>
        <v/>
      </c>
      <c r="L20" s="38" t="str">
        <f t="shared" si="1"/>
        <v/>
      </c>
      <c r="M20" s="38" t="str">
        <f t="shared" si="2"/>
        <v/>
      </c>
    </row>
    <row r="21" spans="1:13" ht="21.95" customHeight="1" x14ac:dyDescent="0.15">
      <c r="A21" s="5">
        <v>35</v>
      </c>
      <c r="B21" s="45"/>
      <c r="C21" s="46"/>
      <c r="D21" s="50"/>
      <c r="E21" s="31" t="str">
        <f>IFERROR(VLOOKUP($D21,部活動一覧,2),"")</f>
        <v/>
      </c>
      <c r="F21" s="32" t="str">
        <f>IFERROR(VLOOKUP($D21,部活動一覧,3),"")</f>
        <v/>
      </c>
      <c r="G21" s="50"/>
      <c r="H21" s="31" t="str">
        <f>IFERROR(VLOOKUP($G21,部活動一覧,2),"")</f>
        <v/>
      </c>
      <c r="I21" s="31" t="str">
        <f>IFERROR(VLOOKUP($G21,部活動一覧,3),"")</f>
        <v/>
      </c>
      <c r="J21" s="37"/>
      <c r="K21" s="57" t="str">
        <f t="shared" si="0"/>
        <v/>
      </c>
      <c r="L21" s="38" t="str">
        <f t="shared" si="1"/>
        <v/>
      </c>
      <c r="M21" s="38" t="str">
        <f t="shared" si="2"/>
        <v/>
      </c>
    </row>
    <row r="22" spans="1:13" ht="21.95" customHeight="1" x14ac:dyDescent="0.15">
      <c r="A22" s="4">
        <v>36</v>
      </c>
      <c r="B22" s="42"/>
      <c r="C22" s="47"/>
      <c r="D22" s="49"/>
      <c r="E22" s="29" t="str">
        <f>IFERROR(VLOOKUP($D22,部活動一覧,2),"")</f>
        <v/>
      </c>
      <c r="F22" s="33" t="str">
        <f>IFERROR(VLOOKUP($D22,部活動一覧,3),"")</f>
        <v/>
      </c>
      <c r="G22" s="51"/>
      <c r="H22" s="33" t="str">
        <f>IFERROR(VLOOKUP($G22,部活動一覧,2),"")</f>
        <v/>
      </c>
      <c r="I22" s="34" t="str">
        <f>IFERROR(VLOOKUP($G22,部活動一覧,3),"")</f>
        <v/>
      </c>
      <c r="J22" s="35"/>
      <c r="K22" s="57" t="str">
        <f t="shared" si="0"/>
        <v/>
      </c>
      <c r="L22" s="38" t="str">
        <f t="shared" si="1"/>
        <v/>
      </c>
      <c r="M22" s="38" t="str">
        <f t="shared" si="2"/>
        <v/>
      </c>
    </row>
    <row r="23" spans="1:13" ht="21.95" customHeight="1" x14ac:dyDescent="0.15">
      <c r="A23" s="6">
        <v>37</v>
      </c>
      <c r="B23" s="44"/>
      <c r="C23" s="43"/>
      <c r="D23" s="49"/>
      <c r="E23" s="29" t="str">
        <f>IFERROR(VLOOKUP($D23,部活動一覧,2),"")</f>
        <v/>
      </c>
      <c r="F23" s="29" t="str">
        <f>IFERROR(VLOOKUP($D23,部活動一覧,3),"")</f>
        <v/>
      </c>
      <c r="G23" s="49"/>
      <c r="H23" s="29" t="str">
        <f>IFERROR(VLOOKUP($G23,部活動一覧,2),"")</f>
        <v/>
      </c>
      <c r="I23" s="30" t="str">
        <f>IFERROR(VLOOKUP($G23,部活動一覧,3),"")</f>
        <v/>
      </c>
      <c r="J23" s="36"/>
      <c r="K23" s="57" t="str">
        <f t="shared" si="0"/>
        <v/>
      </c>
      <c r="L23" s="38" t="str">
        <f t="shared" si="1"/>
        <v/>
      </c>
      <c r="M23" s="38" t="str">
        <f t="shared" si="2"/>
        <v/>
      </c>
    </row>
    <row r="24" spans="1:13" ht="21.95" customHeight="1" x14ac:dyDescent="0.15">
      <c r="A24" s="6">
        <v>38</v>
      </c>
      <c r="B24" s="44"/>
      <c r="C24" s="43"/>
      <c r="D24" s="49"/>
      <c r="E24" s="29" t="str">
        <f>IFERROR(VLOOKUP($D24,部活動一覧,2),"")</f>
        <v/>
      </c>
      <c r="F24" s="29" t="str">
        <f>IFERROR(VLOOKUP($D24,部活動一覧,3),"")</f>
        <v/>
      </c>
      <c r="G24" s="49"/>
      <c r="H24" s="29" t="str">
        <f>IFERROR(VLOOKUP($G24,部活動一覧,2),"")</f>
        <v/>
      </c>
      <c r="I24" s="30" t="str">
        <f>IFERROR(VLOOKUP($G24,部活動一覧,3),"")</f>
        <v/>
      </c>
      <c r="J24" s="36"/>
      <c r="K24" s="57" t="str">
        <f t="shared" si="0"/>
        <v/>
      </c>
      <c r="L24" s="38" t="str">
        <f t="shared" si="1"/>
        <v/>
      </c>
      <c r="M24" s="38" t="str">
        <f t="shared" si="2"/>
        <v/>
      </c>
    </row>
    <row r="25" spans="1:13" ht="21.95" customHeight="1" x14ac:dyDescent="0.15">
      <c r="A25" s="6">
        <v>39</v>
      </c>
      <c r="B25" s="44"/>
      <c r="C25" s="43"/>
      <c r="D25" s="49"/>
      <c r="E25" s="29" t="str">
        <f>IFERROR(VLOOKUP($D25,部活動一覧,2),"")</f>
        <v/>
      </c>
      <c r="F25" s="29" t="str">
        <f>IFERROR(VLOOKUP($D25,部活動一覧,3),"")</f>
        <v/>
      </c>
      <c r="G25" s="49"/>
      <c r="H25" s="29" t="str">
        <f>IFERROR(VLOOKUP($G25,部活動一覧,2),"")</f>
        <v/>
      </c>
      <c r="I25" s="30" t="str">
        <f>IFERROR(VLOOKUP($G25,部活動一覧,3),"")</f>
        <v/>
      </c>
      <c r="J25" s="36"/>
      <c r="K25" s="57" t="str">
        <f t="shared" si="0"/>
        <v/>
      </c>
      <c r="L25" s="38" t="str">
        <f t="shared" si="1"/>
        <v/>
      </c>
      <c r="M25" s="38" t="str">
        <f t="shared" si="2"/>
        <v/>
      </c>
    </row>
    <row r="26" spans="1:13" ht="21.95" customHeight="1" x14ac:dyDescent="0.15">
      <c r="A26" s="5">
        <v>40</v>
      </c>
      <c r="B26" s="45"/>
      <c r="C26" s="46"/>
      <c r="D26" s="50"/>
      <c r="E26" s="31" t="str">
        <f>IFERROR(VLOOKUP($D26,部活動一覧,2),"")</f>
        <v/>
      </c>
      <c r="F26" s="32" t="str">
        <f>IFERROR(VLOOKUP($D26,部活動一覧,3),"")</f>
        <v/>
      </c>
      <c r="G26" s="50"/>
      <c r="H26" s="31" t="str">
        <f>IFERROR(VLOOKUP($G26,部活動一覧,2),"")</f>
        <v/>
      </c>
      <c r="I26" s="31" t="str">
        <f>IFERROR(VLOOKUP($G26,部活動一覧,3),"")</f>
        <v/>
      </c>
      <c r="J26" s="37"/>
      <c r="K26" s="57" t="str">
        <f t="shared" si="0"/>
        <v/>
      </c>
      <c r="L26" s="38" t="str">
        <f t="shared" si="1"/>
        <v/>
      </c>
      <c r="M26" s="38" t="str">
        <f t="shared" si="2"/>
        <v/>
      </c>
    </row>
    <row r="28" spans="1:13" ht="18" customHeight="1" x14ac:dyDescent="0.15">
      <c r="A28" s="16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7"/>
    </row>
    <row r="29" spans="1:13" ht="18" customHeight="1" x14ac:dyDescent="0.15">
      <c r="A29" s="24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10"/>
    </row>
    <row r="30" spans="1:13" ht="18" customHeight="1" x14ac:dyDescent="0.15">
      <c r="A30" s="16" t="s">
        <v>7</v>
      </c>
      <c r="B30" s="16"/>
      <c r="C30" s="16"/>
      <c r="D30" s="16"/>
      <c r="E30" s="16"/>
      <c r="F30" s="16"/>
      <c r="G30" s="16"/>
      <c r="H30" s="16"/>
      <c r="I30" s="16"/>
      <c r="J30" s="16"/>
      <c r="K30" s="7"/>
    </row>
    <row r="31" spans="1:13" ht="18" customHeight="1" x14ac:dyDescent="0.15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7"/>
    </row>
    <row r="32" spans="1:13" ht="18" customHeight="1" x14ac:dyDescent="0.15">
      <c r="A32" s="16" t="s">
        <v>8</v>
      </c>
      <c r="B32" s="16"/>
      <c r="C32" s="16"/>
      <c r="D32" s="16"/>
      <c r="E32" s="16"/>
      <c r="F32" s="16"/>
      <c r="G32" s="16"/>
      <c r="H32" s="16"/>
      <c r="I32" s="16"/>
      <c r="J32" s="16"/>
      <c r="K32" s="7"/>
    </row>
    <row r="33" spans="1:11" ht="18" customHeight="1" x14ac:dyDescent="0.15">
      <c r="A33" s="7" t="s">
        <v>3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8" customHeight="1" x14ac:dyDescent="0.15">
      <c r="A34" s="16" t="s">
        <v>4</v>
      </c>
      <c r="B34" s="16"/>
      <c r="C34" s="16"/>
      <c r="D34" s="16"/>
      <c r="E34" s="16"/>
      <c r="F34" s="16"/>
      <c r="G34" s="16"/>
      <c r="H34" s="16"/>
      <c r="I34" s="16"/>
      <c r="J34" s="16"/>
      <c r="K34" s="7"/>
    </row>
    <row r="35" spans="1:11" ht="7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7.75" customHeight="1" x14ac:dyDescent="0.15">
      <c r="C36" s="13" t="s">
        <v>11</v>
      </c>
      <c r="D36" s="22"/>
      <c r="E36" s="23"/>
      <c r="F36" s="52"/>
      <c r="G36" s="53"/>
      <c r="H36" s="53"/>
      <c r="I36" s="53"/>
      <c r="J36" s="54"/>
      <c r="K36" s="56"/>
    </row>
    <row r="37" spans="1:11" ht="27" customHeight="1" x14ac:dyDescent="0.15"/>
  </sheetData>
  <sheetProtection sheet="1" selectLockedCells="1"/>
  <mergeCells count="17">
    <mergeCell ref="C36:E36"/>
    <mergeCell ref="F36:J36"/>
    <mergeCell ref="A28:J28"/>
    <mergeCell ref="A29:J29"/>
    <mergeCell ref="A30:J30"/>
    <mergeCell ref="A31:J31"/>
    <mergeCell ref="A32:J32"/>
    <mergeCell ref="A34:J34"/>
    <mergeCell ref="A1:J1"/>
    <mergeCell ref="D2:E2"/>
    <mergeCell ref="F2:J2"/>
    <mergeCell ref="D3:E3"/>
    <mergeCell ref="F3:J3"/>
    <mergeCell ref="A5:A6"/>
    <mergeCell ref="B5:B6"/>
    <mergeCell ref="C5:C6"/>
    <mergeCell ref="J5:J6"/>
  </mergeCells>
  <phoneticPr fontId="4"/>
  <dataValidations count="4">
    <dataValidation imeMode="on" allowBlank="1" showInputMessage="1" showErrorMessage="1" sqref="B7:B26 F2:K3 F36:K36"/>
    <dataValidation type="whole" imeMode="off" allowBlank="1" showInputMessage="1" showErrorMessage="1" error="1以上18以下の整数を入力してください" sqref="G7:G26">
      <formula1>1</formula1>
      <formula2>18</formula2>
    </dataValidation>
    <dataValidation type="whole" imeMode="off" allowBlank="1" showInputMessage="1" showErrorMessage="1" error="1以上20以下の整数を入力して下さい" sqref="D7:D26">
      <formula1>1</formula1>
      <formula2>18</formula2>
    </dataValidation>
    <dataValidation type="list" allowBlank="1" showInputMessage="1" showErrorMessage="1" sqref="C7:C26">
      <formula1>"男,女"</formula1>
    </dataValidation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105" orientation="portrait" r:id="rId1"/>
  <headerFooter alignWithMargins="0">
    <oddHeader>&amp;L（別紙４）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F2" sqref="F2:J2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2"/>
    </row>
    <row r="2" spans="1:13" ht="27.75" customHeight="1" x14ac:dyDescent="0.15">
      <c r="B2" s="1"/>
      <c r="C2" s="1"/>
      <c r="D2" s="15" t="s">
        <v>10</v>
      </c>
      <c r="E2" s="14"/>
      <c r="F2" s="39"/>
      <c r="G2" s="40"/>
      <c r="H2" s="40"/>
      <c r="I2" s="40"/>
      <c r="J2" s="41"/>
      <c r="K2" s="58"/>
    </row>
    <row r="3" spans="1:13" ht="27.75" customHeight="1" x14ac:dyDescent="0.15">
      <c r="B3" s="1"/>
      <c r="C3" s="1"/>
      <c r="D3" s="13" t="s">
        <v>12</v>
      </c>
      <c r="E3" s="14"/>
      <c r="F3" s="39"/>
      <c r="G3" s="40"/>
      <c r="H3" s="40"/>
      <c r="I3" s="40"/>
      <c r="J3" s="41"/>
      <c r="K3" s="58"/>
    </row>
    <row r="4" spans="1:13" ht="13.5" customHeight="1" x14ac:dyDescent="0.15">
      <c r="B4" s="1"/>
      <c r="C4" s="1"/>
      <c r="D4" s="2"/>
      <c r="E4" s="2"/>
      <c r="F4" s="2"/>
      <c r="G4" s="2"/>
      <c r="H4" s="2"/>
      <c r="I4" s="2"/>
      <c r="J4" s="3"/>
      <c r="K4" s="3"/>
    </row>
    <row r="5" spans="1:13" ht="21.95" customHeight="1" x14ac:dyDescent="0.15">
      <c r="A5" s="18" t="s">
        <v>0</v>
      </c>
      <c r="B5" s="18" t="s">
        <v>1</v>
      </c>
      <c r="C5" s="20" t="s">
        <v>9</v>
      </c>
      <c r="D5" s="26" t="s">
        <v>5</v>
      </c>
      <c r="E5" s="27"/>
      <c r="F5" s="11"/>
      <c r="G5" s="26" t="s">
        <v>5</v>
      </c>
      <c r="H5" s="27"/>
      <c r="I5" s="25"/>
      <c r="J5" s="18" t="s">
        <v>2</v>
      </c>
      <c r="K5" s="55"/>
    </row>
    <row r="6" spans="1:13" ht="21.95" customHeight="1" x14ac:dyDescent="0.15">
      <c r="A6" s="19"/>
      <c r="B6" s="19"/>
      <c r="C6" s="21"/>
      <c r="D6" s="8" t="s">
        <v>37</v>
      </c>
      <c r="E6" s="9" t="s">
        <v>38</v>
      </c>
      <c r="F6" s="8" t="s">
        <v>39</v>
      </c>
      <c r="G6" s="8" t="s">
        <v>40</v>
      </c>
      <c r="H6" s="9" t="s">
        <v>38</v>
      </c>
      <c r="I6" s="8" t="s">
        <v>39</v>
      </c>
      <c r="J6" s="19"/>
      <c r="K6" s="55"/>
    </row>
    <row r="7" spans="1:13" ht="21.95" customHeight="1" x14ac:dyDescent="0.15">
      <c r="A7" s="4">
        <v>41</v>
      </c>
      <c r="B7" s="42"/>
      <c r="C7" s="43"/>
      <c r="D7" s="48"/>
      <c r="E7" s="28" t="str">
        <f>IFERROR(VLOOKUP($D7,部活動一覧,2),"")</f>
        <v/>
      </c>
      <c r="F7" s="28" t="str">
        <f>IFERROR(VLOOKUP($D7,部活動一覧,3),"")</f>
        <v/>
      </c>
      <c r="G7" s="48"/>
      <c r="H7" s="28" t="str">
        <f>IFERROR(VLOOKUP($G7,部活動一覧,2),"")</f>
        <v/>
      </c>
      <c r="I7" s="28" t="str">
        <f>IFERROR(VLOOKUP($G7,部活動一覧,3),"")</f>
        <v/>
      </c>
      <c r="J7" s="35"/>
      <c r="K7" s="57" t="str">
        <f>IF(OR(AND(D7&lt;&gt;"",G7=""),AND(G7&lt;&gt;"",D7="")),"片方未入力","")</f>
        <v/>
      </c>
      <c r="L7" s="38" t="str">
        <f>IF(OR(AND(F7="午前",I7="午後"),AND(I7="午前",F7="午後")),"午前午後の選択になっています","")</f>
        <v/>
      </c>
      <c r="M7" s="38" t="str">
        <f>IF(AND(C7="女",OR(D7=2,D7=10,D7=13,G7=2,G7=10,G7=13)),"選択できない部活動があります","")</f>
        <v/>
      </c>
    </row>
    <row r="8" spans="1:13" ht="21.95" customHeight="1" x14ac:dyDescent="0.15">
      <c r="A8" s="6">
        <v>42</v>
      </c>
      <c r="B8" s="44"/>
      <c r="C8" s="43"/>
      <c r="D8" s="49"/>
      <c r="E8" s="29" t="str">
        <f>IFERROR(VLOOKUP($D8,部活動一覧,2),"")</f>
        <v/>
      </c>
      <c r="F8" s="29" t="str">
        <f>IFERROR(VLOOKUP($D8,部活動一覧,3),"")</f>
        <v/>
      </c>
      <c r="G8" s="49"/>
      <c r="H8" s="29" t="str">
        <f>IFERROR(VLOOKUP($G8,部活動一覧,2),"")</f>
        <v/>
      </c>
      <c r="I8" s="30" t="str">
        <f>IFERROR(VLOOKUP($G8,部活動一覧,3),"")</f>
        <v/>
      </c>
      <c r="J8" s="36"/>
      <c r="K8" s="57" t="str">
        <f t="shared" ref="K8:K26" si="0">IF(OR(AND(D8&lt;&gt;"",G8=""),AND(G8&lt;&gt;"",D8="")),"片方未入力","")</f>
        <v/>
      </c>
      <c r="L8" s="38" t="str">
        <f t="shared" ref="L8:L26" si="1">IF(OR(AND(F8="午前",I8="午後"),AND(I8="午前",F8="午後")),"午前午後の選択になっています","")</f>
        <v/>
      </c>
      <c r="M8" s="38" t="str">
        <f t="shared" ref="M8:M26" si="2">IF(AND(C8="女",OR(D8=2,D8=10,D8=13,G8=2,G8=10,G8=13)),"選択できない部活動があります","")</f>
        <v/>
      </c>
    </row>
    <row r="9" spans="1:13" ht="21.95" customHeight="1" x14ac:dyDescent="0.15">
      <c r="A9" s="6">
        <v>43</v>
      </c>
      <c r="B9" s="44"/>
      <c r="C9" s="43"/>
      <c r="D9" s="49"/>
      <c r="E9" s="29" t="str">
        <f>IFERROR(VLOOKUP($D9,部活動一覧,2),"")</f>
        <v/>
      </c>
      <c r="F9" s="29" t="str">
        <f>IFERROR(VLOOKUP($D9,部活動一覧,3),"")</f>
        <v/>
      </c>
      <c r="G9" s="49"/>
      <c r="H9" s="29" t="str">
        <f>IFERROR(VLOOKUP($G9,部活動一覧,2),"")</f>
        <v/>
      </c>
      <c r="I9" s="30" t="str">
        <f>IFERROR(VLOOKUP($G9,部活動一覧,3),"")</f>
        <v/>
      </c>
      <c r="J9" s="36"/>
      <c r="K9" s="57" t="str">
        <f t="shared" si="0"/>
        <v/>
      </c>
      <c r="L9" s="38" t="str">
        <f t="shared" si="1"/>
        <v/>
      </c>
      <c r="M9" s="38" t="str">
        <f t="shared" si="2"/>
        <v/>
      </c>
    </row>
    <row r="10" spans="1:13" ht="21.95" customHeight="1" x14ac:dyDescent="0.15">
      <c r="A10" s="6">
        <v>44</v>
      </c>
      <c r="B10" s="44"/>
      <c r="C10" s="43"/>
      <c r="D10" s="49"/>
      <c r="E10" s="29" t="str">
        <f>IFERROR(VLOOKUP($D10,部活動一覧,2),"")</f>
        <v/>
      </c>
      <c r="F10" s="29" t="str">
        <f>IFERROR(VLOOKUP($D10,部活動一覧,3),"")</f>
        <v/>
      </c>
      <c r="G10" s="49"/>
      <c r="H10" s="29" t="str">
        <f>IFERROR(VLOOKUP($G10,部活動一覧,2),"")</f>
        <v/>
      </c>
      <c r="I10" s="30" t="str">
        <f>IFERROR(VLOOKUP($G10,部活動一覧,3),"")</f>
        <v/>
      </c>
      <c r="J10" s="36"/>
      <c r="K10" s="57" t="str">
        <f t="shared" si="0"/>
        <v/>
      </c>
      <c r="L10" s="38" t="str">
        <f t="shared" si="1"/>
        <v/>
      </c>
      <c r="M10" s="38" t="str">
        <f t="shared" si="2"/>
        <v/>
      </c>
    </row>
    <row r="11" spans="1:13" ht="21.95" customHeight="1" x14ac:dyDescent="0.15">
      <c r="A11" s="5">
        <v>45</v>
      </c>
      <c r="B11" s="45"/>
      <c r="C11" s="46"/>
      <c r="D11" s="50"/>
      <c r="E11" s="31" t="str">
        <f>IFERROR(VLOOKUP($D11,部活動一覧,2),"")</f>
        <v/>
      </c>
      <c r="F11" s="32" t="str">
        <f>IFERROR(VLOOKUP($D11,部活動一覧,3),"")</f>
        <v/>
      </c>
      <c r="G11" s="50"/>
      <c r="H11" s="31" t="str">
        <f>IFERROR(VLOOKUP($G11,部活動一覧,2),"")</f>
        <v/>
      </c>
      <c r="I11" s="31" t="str">
        <f>IFERROR(VLOOKUP($G11,部活動一覧,3),"")</f>
        <v/>
      </c>
      <c r="J11" s="37"/>
      <c r="K11" s="57" t="str">
        <f t="shared" si="0"/>
        <v/>
      </c>
      <c r="L11" s="38" t="str">
        <f t="shared" si="1"/>
        <v/>
      </c>
      <c r="M11" s="38" t="str">
        <f t="shared" si="2"/>
        <v/>
      </c>
    </row>
    <row r="12" spans="1:13" ht="21.95" customHeight="1" x14ac:dyDescent="0.15">
      <c r="A12" s="4">
        <v>46</v>
      </c>
      <c r="B12" s="42"/>
      <c r="C12" s="47"/>
      <c r="D12" s="49"/>
      <c r="E12" s="29" t="str">
        <f>IFERROR(VLOOKUP($D12,部活動一覧,2),"")</f>
        <v/>
      </c>
      <c r="F12" s="33" t="str">
        <f>IFERROR(VLOOKUP($D12,部活動一覧,3),"")</f>
        <v/>
      </c>
      <c r="G12" s="51"/>
      <c r="H12" s="33" t="str">
        <f>IFERROR(VLOOKUP($G12,部活動一覧,2),"")</f>
        <v/>
      </c>
      <c r="I12" s="34" t="str">
        <f>IFERROR(VLOOKUP($G12,部活動一覧,3),"")</f>
        <v/>
      </c>
      <c r="J12" s="35"/>
      <c r="K12" s="57" t="str">
        <f t="shared" si="0"/>
        <v/>
      </c>
      <c r="L12" s="38" t="str">
        <f t="shared" si="1"/>
        <v/>
      </c>
      <c r="M12" s="38" t="str">
        <f t="shared" si="2"/>
        <v/>
      </c>
    </row>
    <row r="13" spans="1:13" ht="21.95" customHeight="1" x14ac:dyDescent="0.15">
      <c r="A13" s="6">
        <v>47</v>
      </c>
      <c r="B13" s="44"/>
      <c r="C13" s="43"/>
      <c r="D13" s="49"/>
      <c r="E13" s="29" t="str">
        <f>IFERROR(VLOOKUP($D13,部活動一覧,2),"")</f>
        <v/>
      </c>
      <c r="F13" s="29" t="str">
        <f>IFERROR(VLOOKUP($D13,部活動一覧,3),"")</f>
        <v/>
      </c>
      <c r="G13" s="49"/>
      <c r="H13" s="29" t="str">
        <f>IFERROR(VLOOKUP($G13,部活動一覧,2),"")</f>
        <v/>
      </c>
      <c r="I13" s="30" t="str">
        <f>IFERROR(VLOOKUP($G13,部活動一覧,3),"")</f>
        <v/>
      </c>
      <c r="J13" s="36"/>
      <c r="K13" s="57" t="str">
        <f t="shared" si="0"/>
        <v/>
      </c>
      <c r="L13" s="38" t="str">
        <f t="shared" si="1"/>
        <v/>
      </c>
      <c r="M13" s="38" t="str">
        <f t="shared" si="2"/>
        <v/>
      </c>
    </row>
    <row r="14" spans="1:13" ht="21.95" customHeight="1" x14ac:dyDescent="0.15">
      <c r="A14" s="6">
        <v>48</v>
      </c>
      <c r="B14" s="44"/>
      <c r="C14" s="43"/>
      <c r="D14" s="49"/>
      <c r="E14" s="29" t="str">
        <f>IFERROR(VLOOKUP($D14,部活動一覧,2),"")</f>
        <v/>
      </c>
      <c r="F14" s="29" t="str">
        <f>IFERROR(VLOOKUP($D14,部活動一覧,3),"")</f>
        <v/>
      </c>
      <c r="G14" s="49"/>
      <c r="H14" s="29" t="str">
        <f>IFERROR(VLOOKUP($G14,部活動一覧,2),"")</f>
        <v/>
      </c>
      <c r="I14" s="30" t="str">
        <f>IFERROR(VLOOKUP($G14,部活動一覧,3),"")</f>
        <v/>
      </c>
      <c r="J14" s="36"/>
      <c r="K14" s="57" t="str">
        <f t="shared" si="0"/>
        <v/>
      </c>
      <c r="L14" s="38" t="str">
        <f t="shared" si="1"/>
        <v/>
      </c>
      <c r="M14" s="38" t="str">
        <f t="shared" si="2"/>
        <v/>
      </c>
    </row>
    <row r="15" spans="1:13" ht="21.95" customHeight="1" x14ac:dyDescent="0.15">
      <c r="A15" s="6">
        <v>49</v>
      </c>
      <c r="B15" s="44"/>
      <c r="C15" s="43"/>
      <c r="D15" s="49"/>
      <c r="E15" s="29" t="str">
        <f>IFERROR(VLOOKUP($D15,部活動一覧,2),"")</f>
        <v/>
      </c>
      <c r="F15" s="29" t="str">
        <f>IFERROR(VLOOKUP($D15,部活動一覧,3),"")</f>
        <v/>
      </c>
      <c r="G15" s="49"/>
      <c r="H15" s="29" t="str">
        <f>IFERROR(VLOOKUP($G15,部活動一覧,2),"")</f>
        <v/>
      </c>
      <c r="I15" s="30" t="str">
        <f>IFERROR(VLOOKUP($G15,部活動一覧,3),"")</f>
        <v/>
      </c>
      <c r="J15" s="36"/>
      <c r="K15" s="57" t="str">
        <f t="shared" si="0"/>
        <v/>
      </c>
      <c r="L15" s="38" t="str">
        <f t="shared" si="1"/>
        <v/>
      </c>
      <c r="M15" s="38" t="str">
        <f t="shared" si="2"/>
        <v/>
      </c>
    </row>
    <row r="16" spans="1:13" ht="21.95" customHeight="1" x14ac:dyDescent="0.15">
      <c r="A16" s="5">
        <v>50</v>
      </c>
      <c r="B16" s="45"/>
      <c r="C16" s="46"/>
      <c r="D16" s="50"/>
      <c r="E16" s="31" t="str">
        <f>IFERROR(VLOOKUP($D16,部活動一覧,2),"")</f>
        <v/>
      </c>
      <c r="F16" s="32" t="str">
        <f>IFERROR(VLOOKUP($D16,部活動一覧,3),"")</f>
        <v/>
      </c>
      <c r="G16" s="50"/>
      <c r="H16" s="31" t="str">
        <f>IFERROR(VLOOKUP($G16,部活動一覧,2),"")</f>
        <v/>
      </c>
      <c r="I16" s="31" t="str">
        <f>IFERROR(VLOOKUP($G16,部活動一覧,3),"")</f>
        <v/>
      </c>
      <c r="J16" s="37"/>
      <c r="K16" s="57" t="str">
        <f t="shared" si="0"/>
        <v/>
      </c>
      <c r="L16" s="38" t="str">
        <f t="shared" si="1"/>
        <v/>
      </c>
      <c r="M16" s="38" t="str">
        <f t="shared" si="2"/>
        <v/>
      </c>
    </row>
    <row r="17" spans="1:13" ht="21.95" customHeight="1" x14ac:dyDescent="0.15">
      <c r="A17" s="4">
        <v>51</v>
      </c>
      <c r="B17" s="42"/>
      <c r="C17" s="47"/>
      <c r="D17" s="49"/>
      <c r="E17" s="29" t="str">
        <f>IFERROR(VLOOKUP($D17,部活動一覧,2),"")</f>
        <v/>
      </c>
      <c r="F17" s="33" t="str">
        <f>IFERROR(VLOOKUP($D17,部活動一覧,3),"")</f>
        <v/>
      </c>
      <c r="G17" s="51"/>
      <c r="H17" s="33" t="str">
        <f>IFERROR(VLOOKUP($G17,部活動一覧,2),"")</f>
        <v/>
      </c>
      <c r="I17" s="34" t="str">
        <f>IFERROR(VLOOKUP($G17,部活動一覧,3),"")</f>
        <v/>
      </c>
      <c r="J17" s="35"/>
      <c r="K17" s="57" t="str">
        <f t="shared" si="0"/>
        <v/>
      </c>
      <c r="L17" s="38" t="str">
        <f t="shared" si="1"/>
        <v/>
      </c>
      <c r="M17" s="38" t="str">
        <f t="shared" si="2"/>
        <v/>
      </c>
    </row>
    <row r="18" spans="1:13" ht="21.95" customHeight="1" x14ac:dyDescent="0.15">
      <c r="A18" s="6">
        <v>52</v>
      </c>
      <c r="B18" s="44"/>
      <c r="C18" s="43"/>
      <c r="D18" s="49"/>
      <c r="E18" s="29" t="str">
        <f>IFERROR(VLOOKUP($D18,部活動一覧,2),"")</f>
        <v/>
      </c>
      <c r="F18" s="29" t="str">
        <f>IFERROR(VLOOKUP($D18,部活動一覧,3),"")</f>
        <v/>
      </c>
      <c r="G18" s="49"/>
      <c r="H18" s="29" t="str">
        <f>IFERROR(VLOOKUP($G18,部活動一覧,2),"")</f>
        <v/>
      </c>
      <c r="I18" s="30" t="str">
        <f>IFERROR(VLOOKUP($G18,部活動一覧,3),"")</f>
        <v/>
      </c>
      <c r="J18" s="36"/>
      <c r="K18" s="57" t="str">
        <f t="shared" si="0"/>
        <v/>
      </c>
      <c r="L18" s="38" t="str">
        <f t="shared" si="1"/>
        <v/>
      </c>
      <c r="M18" s="38" t="str">
        <f t="shared" si="2"/>
        <v/>
      </c>
    </row>
    <row r="19" spans="1:13" ht="21.95" customHeight="1" x14ac:dyDescent="0.15">
      <c r="A19" s="6">
        <v>53</v>
      </c>
      <c r="B19" s="44"/>
      <c r="C19" s="43"/>
      <c r="D19" s="49"/>
      <c r="E19" s="29" t="str">
        <f>IFERROR(VLOOKUP($D19,部活動一覧,2),"")</f>
        <v/>
      </c>
      <c r="F19" s="29" t="str">
        <f>IFERROR(VLOOKUP($D19,部活動一覧,3),"")</f>
        <v/>
      </c>
      <c r="G19" s="49"/>
      <c r="H19" s="29" t="str">
        <f>IFERROR(VLOOKUP($G19,部活動一覧,2),"")</f>
        <v/>
      </c>
      <c r="I19" s="30" t="str">
        <f>IFERROR(VLOOKUP($G19,部活動一覧,3),"")</f>
        <v/>
      </c>
      <c r="J19" s="36"/>
      <c r="K19" s="57" t="str">
        <f t="shared" si="0"/>
        <v/>
      </c>
      <c r="L19" s="38" t="str">
        <f t="shared" si="1"/>
        <v/>
      </c>
      <c r="M19" s="38" t="str">
        <f t="shared" si="2"/>
        <v/>
      </c>
    </row>
    <row r="20" spans="1:13" ht="21.95" customHeight="1" x14ac:dyDescent="0.15">
      <c r="A20" s="6">
        <v>54</v>
      </c>
      <c r="B20" s="44"/>
      <c r="C20" s="43"/>
      <c r="D20" s="49"/>
      <c r="E20" s="29" t="str">
        <f>IFERROR(VLOOKUP($D20,部活動一覧,2),"")</f>
        <v/>
      </c>
      <c r="F20" s="29" t="str">
        <f>IFERROR(VLOOKUP($D20,部活動一覧,3),"")</f>
        <v/>
      </c>
      <c r="G20" s="49"/>
      <c r="H20" s="29" t="str">
        <f>IFERROR(VLOOKUP($G20,部活動一覧,2),"")</f>
        <v/>
      </c>
      <c r="I20" s="30" t="str">
        <f>IFERROR(VLOOKUP($G20,部活動一覧,3),"")</f>
        <v/>
      </c>
      <c r="J20" s="36"/>
      <c r="K20" s="57" t="str">
        <f t="shared" si="0"/>
        <v/>
      </c>
      <c r="L20" s="38" t="str">
        <f t="shared" si="1"/>
        <v/>
      </c>
      <c r="M20" s="38" t="str">
        <f t="shared" si="2"/>
        <v/>
      </c>
    </row>
    <row r="21" spans="1:13" ht="21.95" customHeight="1" x14ac:dyDescent="0.15">
      <c r="A21" s="5">
        <v>55</v>
      </c>
      <c r="B21" s="45"/>
      <c r="C21" s="46"/>
      <c r="D21" s="50"/>
      <c r="E21" s="31" t="str">
        <f>IFERROR(VLOOKUP($D21,部活動一覧,2),"")</f>
        <v/>
      </c>
      <c r="F21" s="32" t="str">
        <f>IFERROR(VLOOKUP($D21,部活動一覧,3),"")</f>
        <v/>
      </c>
      <c r="G21" s="50"/>
      <c r="H21" s="31" t="str">
        <f>IFERROR(VLOOKUP($G21,部活動一覧,2),"")</f>
        <v/>
      </c>
      <c r="I21" s="31" t="str">
        <f>IFERROR(VLOOKUP($G21,部活動一覧,3),"")</f>
        <v/>
      </c>
      <c r="J21" s="37"/>
      <c r="K21" s="57" t="str">
        <f t="shared" si="0"/>
        <v/>
      </c>
      <c r="L21" s="38" t="str">
        <f t="shared" si="1"/>
        <v/>
      </c>
      <c r="M21" s="38" t="str">
        <f t="shared" si="2"/>
        <v/>
      </c>
    </row>
    <row r="22" spans="1:13" ht="21.95" customHeight="1" x14ac:dyDescent="0.15">
      <c r="A22" s="4">
        <v>56</v>
      </c>
      <c r="B22" s="42"/>
      <c r="C22" s="47"/>
      <c r="D22" s="49"/>
      <c r="E22" s="29" t="str">
        <f>IFERROR(VLOOKUP($D22,部活動一覧,2),"")</f>
        <v/>
      </c>
      <c r="F22" s="33" t="str">
        <f>IFERROR(VLOOKUP($D22,部活動一覧,3),"")</f>
        <v/>
      </c>
      <c r="G22" s="51"/>
      <c r="H22" s="33" t="str">
        <f>IFERROR(VLOOKUP($G22,部活動一覧,2),"")</f>
        <v/>
      </c>
      <c r="I22" s="34" t="str">
        <f>IFERROR(VLOOKUP($G22,部活動一覧,3),"")</f>
        <v/>
      </c>
      <c r="J22" s="35"/>
      <c r="K22" s="57" t="str">
        <f t="shared" si="0"/>
        <v/>
      </c>
      <c r="L22" s="38" t="str">
        <f t="shared" si="1"/>
        <v/>
      </c>
      <c r="M22" s="38" t="str">
        <f t="shared" si="2"/>
        <v/>
      </c>
    </row>
    <row r="23" spans="1:13" ht="21.95" customHeight="1" x14ac:dyDescent="0.15">
      <c r="A23" s="6">
        <v>57</v>
      </c>
      <c r="B23" s="44"/>
      <c r="C23" s="43"/>
      <c r="D23" s="49"/>
      <c r="E23" s="29" t="str">
        <f>IFERROR(VLOOKUP($D23,部活動一覧,2),"")</f>
        <v/>
      </c>
      <c r="F23" s="29" t="str">
        <f>IFERROR(VLOOKUP($D23,部活動一覧,3),"")</f>
        <v/>
      </c>
      <c r="G23" s="49"/>
      <c r="H23" s="29" t="str">
        <f>IFERROR(VLOOKUP($G23,部活動一覧,2),"")</f>
        <v/>
      </c>
      <c r="I23" s="30" t="str">
        <f>IFERROR(VLOOKUP($G23,部活動一覧,3),"")</f>
        <v/>
      </c>
      <c r="J23" s="36"/>
      <c r="K23" s="57" t="str">
        <f t="shared" si="0"/>
        <v/>
      </c>
      <c r="L23" s="38" t="str">
        <f t="shared" si="1"/>
        <v/>
      </c>
      <c r="M23" s="38" t="str">
        <f t="shared" si="2"/>
        <v/>
      </c>
    </row>
    <row r="24" spans="1:13" ht="21.95" customHeight="1" x14ac:dyDescent="0.15">
      <c r="A24" s="6">
        <v>58</v>
      </c>
      <c r="B24" s="44"/>
      <c r="C24" s="43"/>
      <c r="D24" s="49"/>
      <c r="E24" s="29" t="str">
        <f>IFERROR(VLOOKUP($D24,部活動一覧,2),"")</f>
        <v/>
      </c>
      <c r="F24" s="29" t="str">
        <f>IFERROR(VLOOKUP($D24,部活動一覧,3),"")</f>
        <v/>
      </c>
      <c r="G24" s="49"/>
      <c r="H24" s="29" t="str">
        <f>IFERROR(VLOOKUP($G24,部活動一覧,2),"")</f>
        <v/>
      </c>
      <c r="I24" s="30" t="str">
        <f>IFERROR(VLOOKUP($G24,部活動一覧,3),"")</f>
        <v/>
      </c>
      <c r="J24" s="36"/>
      <c r="K24" s="57" t="str">
        <f t="shared" si="0"/>
        <v/>
      </c>
      <c r="L24" s="38" t="str">
        <f t="shared" si="1"/>
        <v/>
      </c>
      <c r="M24" s="38" t="str">
        <f t="shared" si="2"/>
        <v/>
      </c>
    </row>
    <row r="25" spans="1:13" ht="21.95" customHeight="1" x14ac:dyDescent="0.15">
      <c r="A25" s="6">
        <v>59</v>
      </c>
      <c r="B25" s="44"/>
      <c r="C25" s="43"/>
      <c r="D25" s="49"/>
      <c r="E25" s="29" t="str">
        <f>IFERROR(VLOOKUP($D25,部活動一覧,2),"")</f>
        <v/>
      </c>
      <c r="F25" s="29" t="str">
        <f>IFERROR(VLOOKUP($D25,部活動一覧,3),"")</f>
        <v/>
      </c>
      <c r="G25" s="49"/>
      <c r="H25" s="29" t="str">
        <f>IFERROR(VLOOKUP($G25,部活動一覧,2),"")</f>
        <v/>
      </c>
      <c r="I25" s="30" t="str">
        <f>IFERROR(VLOOKUP($G25,部活動一覧,3),"")</f>
        <v/>
      </c>
      <c r="J25" s="36"/>
      <c r="K25" s="57" t="str">
        <f t="shared" si="0"/>
        <v/>
      </c>
      <c r="L25" s="38" t="str">
        <f t="shared" si="1"/>
        <v/>
      </c>
      <c r="M25" s="38" t="str">
        <f t="shared" si="2"/>
        <v/>
      </c>
    </row>
    <row r="26" spans="1:13" ht="21.95" customHeight="1" x14ac:dyDescent="0.15">
      <c r="A26" s="5">
        <v>60</v>
      </c>
      <c r="B26" s="45"/>
      <c r="C26" s="46"/>
      <c r="D26" s="50"/>
      <c r="E26" s="31" t="str">
        <f>IFERROR(VLOOKUP($D26,部活動一覧,2),"")</f>
        <v/>
      </c>
      <c r="F26" s="32" t="str">
        <f>IFERROR(VLOOKUP($D26,部活動一覧,3),"")</f>
        <v/>
      </c>
      <c r="G26" s="50"/>
      <c r="H26" s="31" t="str">
        <f>IFERROR(VLOOKUP($G26,部活動一覧,2),"")</f>
        <v/>
      </c>
      <c r="I26" s="31" t="str">
        <f>IFERROR(VLOOKUP($G26,部活動一覧,3),"")</f>
        <v/>
      </c>
      <c r="J26" s="37"/>
      <c r="K26" s="57" t="str">
        <f t="shared" si="0"/>
        <v/>
      </c>
      <c r="L26" s="38" t="str">
        <f t="shared" si="1"/>
        <v/>
      </c>
      <c r="M26" s="38" t="str">
        <f t="shared" si="2"/>
        <v/>
      </c>
    </row>
    <row r="28" spans="1:13" ht="18" customHeight="1" x14ac:dyDescent="0.15">
      <c r="A28" s="16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7"/>
    </row>
    <row r="29" spans="1:13" ht="18" customHeight="1" x14ac:dyDescent="0.15">
      <c r="A29" s="24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10"/>
    </row>
    <row r="30" spans="1:13" ht="18" customHeight="1" x14ac:dyDescent="0.15">
      <c r="A30" s="16" t="s">
        <v>7</v>
      </c>
      <c r="B30" s="16"/>
      <c r="C30" s="16"/>
      <c r="D30" s="16"/>
      <c r="E30" s="16"/>
      <c r="F30" s="16"/>
      <c r="G30" s="16"/>
      <c r="H30" s="16"/>
      <c r="I30" s="16"/>
      <c r="J30" s="16"/>
      <c r="K30" s="7"/>
    </row>
    <row r="31" spans="1:13" ht="18" customHeight="1" x14ac:dyDescent="0.15">
      <c r="A31" s="16" t="s">
        <v>6</v>
      </c>
      <c r="B31" s="16"/>
      <c r="C31" s="16"/>
      <c r="D31" s="16"/>
      <c r="E31" s="16"/>
      <c r="F31" s="16"/>
      <c r="G31" s="16"/>
      <c r="H31" s="16"/>
      <c r="I31" s="16"/>
      <c r="J31" s="16"/>
      <c r="K31" s="7"/>
    </row>
    <row r="32" spans="1:13" ht="18" customHeight="1" x14ac:dyDescent="0.15">
      <c r="A32" s="16" t="s">
        <v>8</v>
      </c>
      <c r="B32" s="16"/>
      <c r="C32" s="16"/>
      <c r="D32" s="16"/>
      <c r="E32" s="16"/>
      <c r="F32" s="16"/>
      <c r="G32" s="16"/>
      <c r="H32" s="16"/>
      <c r="I32" s="16"/>
      <c r="J32" s="16"/>
      <c r="K32" s="7"/>
    </row>
    <row r="33" spans="1:11" ht="18" customHeight="1" x14ac:dyDescent="0.15">
      <c r="A33" s="7" t="s">
        <v>3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8" customHeight="1" x14ac:dyDescent="0.15">
      <c r="A34" s="16" t="s">
        <v>4</v>
      </c>
      <c r="B34" s="16"/>
      <c r="C34" s="16"/>
      <c r="D34" s="16"/>
      <c r="E34" s="16"/>
      <c r="F34" s="16"/>
      <c r="G34" s="16"/>
      <c r="H34" s="16"/>
      <c r="I34" s="16"/>
      <c r="J34" s="16"/>
      <c r="K34" s="7"/>
    </row>
    <row r="35" spans="1:11" ht="7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27.75" customHeight="1" x14ac:dyDescent="0.15">
      <c r="C36" s="13" t="s">
        <v>11</v>
      </c>
      <c r="D36" s="22"/>
      <c r="E36" s="23"/>
      <c r="F36" s="52"/>
      <c r="G36" s="53"/>
      <c r="H36" s="53"/>
      <c r="I36" s="53"/>
      <c r="J36" s="54"/>
      <c r="K36" s="56"/>
    </row>
    <row r="37" spans="1:11" ht="27" customHeight="1" x14ac:dyDescent="0.15"/>
  </sheetData>
  <sheetProtection sheet="1" selectLockedCells="1"/>
  <mergeCells count="17">
    <mergeCell ref="C36:E36"/>
    <mergeCell ref="F36:J36"/>
    <mergeCell ref="A28:J28"/>
    <mergeCell ref="A29:J29"/>
    <mergeCell ref="A30:J30"/>
    <mergeCell ref="A31:J31"/>
    <mergeCell ref="A32:J32"/>
    <mergeCell ref="A34:J34"/>
    <mergeCell ref="A1:J1"/>
    <mergeCell ref="D2:E2"/>
    <mergeCell ref="F2:J2"/>
    <mergeCell ref="D3:E3"/>
    <mergeCell ref="F3:J3"/>
    <mergeCell ref="A5:A6"/>
    <mergeCell ref="B5:B6"/>
    <mergeCell ref="C5:C6"/>
    <mergeCell ref="J5:J6"/>
  </mergeCells>
  <phoneticPr fontId="4"/>
  <dataValidations count="4">
    <dataValidation type="list" allowBlank="1" showInputMessage="1" showErrorMessage="1" sqref="C7:C26">
      <formula1>"男,女"</formula1>
    </dataValidation>
    <dataValidation type="whole" imeMode="off" allowBlank="1" showInputMessage="1" showErrorMessage="1" error="1以上20以下の整数を入力して下さい" sqref="D7:D26">
      <formula1>1</formula1>
      <formula2>18</formula2>
    </dataValidation>
    <dataValidation type="whole" imeMode="off" allowBlank="1" showInputMessage="1" showErrorMessage="1" error="1以上18以下の整数を入力してください" sqref="G7:G26">
      <formula1>1</formula1>
      <formula2>18</formula2>
    </dataValidation>
    <dataValidation imeMode="on" allowBlank="1" showInputMessage="1" showErrorMessage="1" sqref="B7:B26 F2:K3 F36:K36"/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105" orientation="portrait" r:id="rId1"/>
  <headerFooter alignWithMargins="0">
    <oddHeader>&amp;L（別紙４）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3.5" x14ac:dyDescent="0.15"/>
  <cols>
    <col min="2" max="2" width="22.75" bestFit="1" customWidth="1"/>
  </cols>
  <sheetData>
    <row r="1" spans="1:3" x14ac:dyDescent="0.15">
      <c r="A1" t="s">
        <v>14</v>
      </c>
      <c r="B1" t="s">
        <v>15</v>
      </c>
      <c r="C1" t="s">
        <v>34</v>
      </c>
    </row>
    <row r="2" spans="1:3" x14ac:dyDescent="0.15">
      <c r="A2">
        <v>1</v>
      </c>
      <c r="B2" t="s">
        <v>16</v>
      </c>
      <c r="C2" t="s">
        <v>35</v>
      </c>
    </row>
    <row r="3" spans="1:3" x14ac:dyDescent="0.15">
      <c r="A3">
        <v>2</v>
      </c>
      <c r="B3" t="s">
        <v>17</v>
      </c>
      <c r="C3" t="s">
        <v>35</v>
      </c>
    </row>
    <row r="4" spans="1:3" x14ac:dyDescent="0.15">
      <c r="A4">
        <v>3</v>
      </c>
      <c r="B4" t="s">
        <v>18</v>
      </c>
      <c r="C4" t="s">
        <v>35</v>
      </c>
    </row>
    <row r="5" spans="1:3" x14ac:dyDescent="0.15">
      <c r="A5">
        <v>4</v>
      </c>
      <c r="B5" t="s">
        <v>19</v>
      </c>
      <c r="C5" t="s">
        <v>35</v>
      </c>
    </row>
    <row r="6" spans="1:3" x14ac:dyDescent="0.15">
      <c r="A6">
        <v>5</v>
      </c>
      <c r="B6" t="s">
        <v>20</v>
      </c>
      <c r="C6" t="s">
        <v>35</v>
      </c>
    </row>
    <row r="7" spans="1:3" x14ac:dyDescent="0.15">
      <c r="A7">
        <v>6</v>
      </c>
      <c r="B7" t="s">
        <v>21</v>
      </c>
      <c r="C7" t="s">
        <v>35</v>
      </c>
    </row>
    <row r="8" spans="1:3" x14ac:dyDescent="0.15">
      <c r="A8">
        <v>7</v>
      </c>
      <c r="B8" t="s">
        <v>22</v>
      </c>
      <c r="C8" t="s">
        <v>35</v>
      </c>
    </row>
    <row r="9" spans="1:3" x14ac:dyDescent="0.15">
      <c r="A9">
        <v>8</v>
      </c>
      <c r="B9" t="s">
        <v>23</v>
      </c>
      <c r="C9" t="s">
        <v>35</v>
      </c>
    </row>
    <row r="10" spans="1:3" x14ac:dyDescent="0.15">
      <c r="A10">
        <v>9</v>
      </c>
      <c r="B10" t="s">
        <v>24</v>
      </c>
      <c r="C10" t="s">
        <v>35</v>
      </c>
    </row>
    <row r="11" spans="1:3" x14ac:dyDescent="0.15">
      <c r="A11">
        <v>10</v>
      </c>
      <c r="B11" t="s">
        <v>25</v>
      </c>
      <c r="C11" t="s">
        <v>36</v>
      </c>
    </row>
    <row r="12" spans="1:3" x14ac:dyDescent="0.15">
      <c r="A12">
        <v>11</v>
      </c>
      <c r="B12" t="s">
        <v>26</v>
      </c>
      <c r="C12" t="s">
        <v>36</v>
      </c>
    </row>
    <row r="13" spans="1:3" x14ac:dyDescent="0.15">
      <c r="A13">
        <v>12</v>
      </c>
      <c r="B13" t="s">
        <v>27</v>
      </c>
      <c r="C13" t="s">
        <v>36</v>
      </c>
    </row>
    <row r="14" spans="1:3" x14ac:dyDescent="0.15">
      <c r="A14">
        <v>13</v>
      </c>
      <c r="B14" t="s">
        <v>28</v>
      </c>
      <c r="C14" t="s">
        <v>36</v>
      </c>
    </row>
    <row r="15" spans="1:3" x14ac:dyDescent="0.15">
      <c r="A15">
        <v>14</v>
      </c>
      <c r="B15" t="s">
        <v>29</v>
      </c>
      <c r="C15" t="s">
        <v>36</v>
      </c>
    </row>
    <row r="16" spans="1:3" x14ac:dyDescent="0.15">
      <c r="A16">
        <v>15</v>
      </c>
      <c r="B16" t="s">
        <v>30</v>
      </c>
      <c r="C16" t="s">
        <v>36</v>
      </c>
    </row>
    <row r="17" spans="1:3" x14ac:dyDescent="0.15">
      <c r="A17">
        <v>16</v>
      </c>
      <c r="B17" t="s">
        <v>31</v>
      </c>
      <c r="C17" t="s">
        <v>36</v>
      </c>
    </row>
    <row r="18" spans="1:3" x14ac:dyDescent="0.15">
      <c r="A18">
        <v>17</v>
      </c>
      <c r="B18" t="s">
        <v>32</v>
      </c>
      <c r="C18" t="s">
        <v>36</v>
      </c>
    </row>
    <row r="19" spans="1:3" x14ac:dyDescent="0.15">
      <c r="A19">
        <v>18</v>
      </c>
      <c r="B19" t="s">
        <v>33</v>
      </c>
      <c r="C19" t="s">
        <v>36</v>
      </c>
    </row>
  </sheetData>
  <sheetProtection sheet="1" objects="1" scenarios="1" selectLockedCell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参加者一覧表1枚目</vt:lpstr>
      <vt:lpstr>参加者一覧表2枚目</vt:lpstr>
      <vt:lpstr>参加者一覧表3枚目</vt:lpstr>
      <vt:lpstr>部活動体験一覧表</vt:lpstr>
      <vt:lpstr>参加者一覧表1枚目!Print_Area</vt:lpstr>
      <vt:lpstr>参加者一覧表2枚目!Print_Area</vt:lpstr>
      <vt:lpstr>参加者一覧表3枚目!Print_Area</vt:lpstr>
      <vt:lpstr>部活動一覧</vt:lpstr>
    </vt:vector>
  </TitlesOfParts>
  <Company>石川県能美郡寺井町吉光ﾄ90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寺井高校教務課</dc:creator>
  <cp:lastModifiedBy>Windows ユーザー</cp:lastModifiedBy>
  <cp:lastPrinted>2020-08-31T01:35:44Z</cp:lastPrinted>
  <dcterms:created xsi:type="dcterms:W3CDTF">1998-06-29T03:49:47Z</dcterms:created>
  <dcterms:modified xsi:type="dcterms:W3CDTF">2022-09-03T02:51:55Z</dcterms:modified>
</cp:coreProperties>
</file>