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2023＿津幡町立津幡南中学校\202360＿部活動\20236001＿郡市中体連\郡市新人\"/>
    </mc:Choice>
  </mc:AlternateContent>
  <bookViews>
    <workbookView xWindow="-120" yWindow="-120" windowWidth="38640" windowHeight="21240" activeTab="1"/>
  </bookViews>
  <sheets>
    <sheet name="参加申込書" sheetId="1" r:id="rId1"/>
    <sheet name="入力シート" sheetId="4" r:id="rId2"/>
    <sheet name="入力シート (見本 ここは入力しないで)" sheetId="5" r:id="rId3"/>
    <sheet name="プルダウン用" sheetId="3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4" l="1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7" i="4"/>
  <c r="AM45" i="1"/>
  <c r="AI45" i="1"/>
  <c r="AE45" i="1"/>
  <c r="AD45" i="1"/>
  <c r="Z45" i="1"/>
  <c r="V45" i="1"/>
  <c r="AM43" i="1"/>
  <c r="AI43" i="1"/>
  <c r="AE43" i="1"/>
  <c r="AD43" i="1"/>
  <c r="Z43" i="1"/>
  <c r="V43" i="1"/>
  <c r="AM41" i="1"/>
  <c r="AI41" i="1"/>
  <c r="AE41" i="1"/>
  <c r="AD41" i="1"/>
  <c r="Z41" i="1"/>
  <c r="V41" i="1"/>
  <c r="AM39" i="1"/>
  <c r="AI39" i="1"/>
  <c r="AE39" i="1"/>
  <c r="AD39" i="1"/>
  <c r="Z39" i="1"/>
  <c r="V39" i="1"/>
  <c r="AM37" i="1"/>
  <c r="AI37" i="1"/>
  <c r="AE37" i="1"/>
  <c r="AD37" i="1"/>
  <c r="Z37" i="1"/>
  <c r="V37" i="1"/>
  <c r="AM35" i="1"/>
  <c r="AI35" i="1"/>
  <c r="AE35" i="1"/>
  <c r="AD35" i="1"/>
  <c r="Z35" i="1"/>
  <c r="V35" i="1"/>
  <c r="AM33" i="1"/>
  <c r="AI33" i="1"/>
  <c r="AE33" i="1"/>
  <c r="AD33" i="1"/>
  <c r="Z33" i="1"/>
  <c r="V33" i="1"/>
  <c r="AM31" i="1"/>
  <c r="AI31" i="1"/>
  <c r="AE31" i="1"/>
  <c r="AD31" i="1"/>
  <c r="Z31" i="1"/>
  <c r="V31" i="1"/>
  <c r="T45" i="1"/>
  <c r="P45" i="1"/>
  <c r="L45" i="1"/>
  <c r="K45" i="1"/>
  <c r="G45" i="1"/>
  <c r="C45" i="1"/>
  <c r="T43" i="1"/>
  <c r="P43" i="1"/>
  <c r="L43" i="1"/>
  <c r="K43" i="1"/>
  <c r="G43" i="1"/>
  <c r="C43" i="1"/>
  <c r="T41" i="1"/>
  <c r="P41" i="1"/>
  <c r="L41" i="1"/>
  <c r="K41" i="1"/>
  <c r="G41" i="1"/>
  <c r="C41" i="1"/>
  <c r="T39" i="1"/>
  <c r="P39" i="1"/>
  <c r="L39" i="1"/>
  <c r="K39" i="1"/>
  <c r="G39" i="1"/>
  <c r="C39" i="1"/>
  <c r="T37" i="1"/>
  <c r="P37" i="1"/>
  <c r="L37" i="1"/>
  <c r="K37" i="1"/>
  <c r="G37" i="1"/>
  <c r="C37" i="1"/>
  <c r="T35" i="1"/>
  <c r="P35" i="1"/>
  <c r="L35" i="1"/>
  <c r="K35" i="1"/>
  <c r="G35" i="1"/>
  <c r="C35" i="1"/>
  <c r="T33" i="1"/>
  <c r="P33" i="1"/>
  <c r="L33" i="1"/>
  <c r="K33" i="1"/>
  <c r="G33" i="1"/>
  <c r="C33" i="1"/>
  <c r="T31" i="1"/>
  <c r="P31" i="1"/>
  <c r="L31" i="1"/>
  <c r="K31" i="1"/>
  <c r="G31" i="1"/>
  <c r="C31" i="1"/>
  <c r="E17" i="1"/>
  <c r="AI23" i="1"/>
  <c r="AB23" i="1"/>
  <c r="U23" i="1"/>
  <c r="S23" i="1"/>
  <c r="L23" i="1"/>
  <c r="E23" i="1"/>
  <c r="AI21" i="1"/>
  <c r="AB21" i="1"/>
  <c r="U21" i="1"/>
  <c r="S21" i="1"/>
  <c r="L21" i="1"/>
  <c r="E21" i="1"/>
  <c r="AI19" i="1"/>
  <c r="AB19" i="1"/>
  <c r="U19" i="1"/>
  <c r="S19" i="1"/>
  <c r="L19" i="1"/>
  <c r="E19" i="1"/>
  <c r="AI17" i="1"/>
  <c r="S17" i="1"/>
  <c r="AB17" i="1"/>
  <c r="U17" i="1"/>
  <c r="L17" i="1"/>
  <c r="Z54" i="1"/>
  <c r="G54" i="1"/>
  <c r="A4" i="1"/>
  <c r="AI48" i="1"/>
  <c r="AC9" i="1"/>
  <c r="AC6" i="1"/>
  <c r="AC4" i="1"/>
  <c r="AR31" i="1" l="1"/>
</calcChain>
</file>

<file path=xl/sharedStrings.xml><?xml version="1.0" encoding="utf-8"?>
<sst xmlns="http://schemas.openxmlformats.org/spreadsheetml/2006/main" count="136" uniqueCount="83">
  <si>
    <t>外部指導者
（コーチ）</t>
    <phoneticPr fontId="1"/>
  </si>
  <si>
    <t>団体戦</t>
    <rPh sb="0" eb="3">
      <t>ダンタイセン</t>
    </rPh>
    <phoneticPr fontId="1"/>
  </si>
  <si>
    <t>学校名</t>
    <rPh sb="0" eb="3">
      <t>ガッコウメイ</t>
    </rPh>
    <phoneticPr fontId="1"/>
  </si>
  <si>
    <t>番号</t>
    <rPh sb="0" eb="2">
      <t>バンゴウ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</si>
  <si>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</si>
  <si>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</si>
  <si>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学年</t>
    <rPh sb="0" eb="2">
      <t>ガクネン</t>
    </rPh>
    <phoneticPr fontId="1"/>
  </si>
  <si>
    <t>プレーヤーA</t>
    <phoneticPr fontId="1"/>
  </si>
  <si>
    <t>①</t>
    <phoneticPr fontId="1"/>
  </si>
  <si>
    <t>②</t>
    <phoneticPr fontId="1"/>
  </si>
  <si>
    <t>③</t>
    <phoneticPr fontId="1"/>
  </si>
  <si>
    <t>個人戦</t>
    <rPh sb="0" eb="3">
      <t>コジンセン</t>
    </rPh>
    <phoneticPr fontId="1"/>
  </si>
  <si>
    <t>プレーヤーB</t>
    <phoneticPr fontId="1"/>
  </si>
  <si>
    <t>上記の通り申し込みます。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</si>
  <si>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</si>
  <si>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</si>
  <si>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</si>
  <si>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</si>
  <si>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河北郡市中学校体育連盟会長　　　永井　隆和　殿</t>
    <phoneticPr fontId="1"/>
  </si>
  <si>
    <t>学校名</t>
    <rPh sb="0" eb="2">
      <t>ガッコウ</t>
    </rPh>
    <rPh sb="2" eb="3">
      <t>メイ</t>
    </rPh>
    <phoneticPr fontId="1"/>
  </si>
  <si>
    <t>監督者氏名</t>
    <rPh sb="0" eb="3">
      <t>カントクシャ</t>
    </rPh>
    <rPh sb="3" eb="5">
      <t>シメイ</t>
    </rPh>
    <phoneticPr fontId="1"/>
  </si>
  <si>
    <t>監督者氏名（2名までOK）</t>
    <rPh sb="0" eb="3">
      <t>カントクシャ</t>
    </rPh>
    <rPh sb="3" eb="5">
      <t>シメイ</t>
    </rPh>
    <rPh sb="7" eb="8">
      <t>メイ</t>
    </rPh>
    <phoneticPr fontId="1"/>
  </si>
  <si>
    <t>外部指導者（コーチ）</t>
    <rPh sb="0" eb="2">
      <t>ガイブ</t>
    </rPh>
    <rPh sb="2" eb="5">
      <t>シドウシャ</t>
    </rPh>
    <phoneticPr fontId="1"/>
  </si>
  <si>
    <t>選手入力</t>
    <rPh sb="0" eb="2">
      <t>センシュ</t>
    </rPh>
    <rPh sb="2" eb="4">
      <t>ニュウリョク</t>
    </rPh>
    <phoneticPr fontId="1"/>
  </si>
  <si>
    <t>名</t>
    <phoneticPr fontId="1"/>
  </si>
  <si>
    <t>学年</t>
    <phoneticPr fontId="1"/>
  </si>
  <si>
    <t>団体</t>
    <rPh sb="0" eb="2">
      <t>ダンタイ</t>
    </rPh>
    <phoneticPr fontId="1"/>
  </si>
  <si>
    <t>個人</t>
    <rPh sb="0" eb="2">
      <t>コジン</t>
    </rPh>
    <phoneticPr fontId="1"/>
  </si>
  <si>
    <t>団体（ペアごとに１～４を選択）</t>
    <rPh sb="0" eb="2">
      <t>ダンタイ</t>
    </rPh>
    <rPh sb="12" eb="14">
      <t>センタク</t>
    </rPh>
    <phoneticPr fontId="1"/>
  </si>
  <si>
    <t>個人（男子１～１６、女子１～６）</t>
    <rPh sb="0" eb="2">
      <t>コジン</t>
    </rPh>
    <rPh sb="3" eb="5">
      <t>ダンシ</t>
    </rPh>
    <rPh sb="10" eb="12">
      <t>ジョシ</t>
    </rPh>
    <phoneticPr fontId="1"/>
  </si>
  <si>
    <t>オープン</t>
    <phoneticPr fontId="1"/>
  </si>
  <si>
    <t>オープン</t>
    <phoneticPr fontId="1"/>
  </si>
  <si>
    <t>○</t>
  </si>
  <si>
    <t>○</t>
    <phoneticPr fontId="1"/>
  </si>
  <si>
    <t>日付（8月は入っていますので日のみ）</t>
    <rPh sb="0" eb="2">
      <t>ヒヅケ</t>
    </rPh>
    <rPh sb="4" eb="5">
      <t>ガツ</t>
    </rPh>
    <rPh sb="6" eb="7">
      <t>ハイ</t>
    </rPh>
    <rPh sb="14" eb="15">
      <t>ニチ</t>
    </rPh>
    <phoneticPr fontId="1"/>
  </si>
  <si>
    <t>学校長名</t>
    <rPh sb="0" eb="2">
      <t>ガッコウ</t>
    </rPh>
    <rPh sb="2" eb="3">
      <t>チョウ</t>
    </rPh>
    <rPh sb="3" eb="4">
      <t>メイ</t>
    </rPh>
    <phoneticPr fontId="1"/>
  </si>
  <si>
    <t>校長</t>
    <rPh sb="0" eb="2">
      <t>コウチョウ</t>
    </rPh>
    <phoneticPr fontId="1"/>
  </si>
  <si>
    <t>印</t>
    <rPh sb="0" eb="1">
      <t>イン</t>
    </rPh>
    <phoneticPr fontId="1"/>
  </si>
  <si>
    <t>男女</t>
    <rPh sb="0" eb="2">
      <t>ダンジョ</t>
    </rPh>
    <phoneticPr fontId="1"/>
  </si>
  <si>
    <t>男女</t>
    <rPh sb="0" eb="2">
      <t>ダンジョ</t>
    </rPh>
    <phoneticPr fontId="1"/>
  </si>
  <si>
    <t>かほく市立高松中学校</t>
    <rPh sb="3" eb="5">
      <t>シリツ</t>
    </rPh>
    <rPh sb="5" eb="7">
      <t>タカマツ</t>
    </rPh>
    <rPh sb="7" eb="10">
      <t>チュウガッコウ</t>
    </rPh>
    <phoneticPr fontId="1"/>
  </si>
  <si>
    <t>かほく市立河北台中学校</t>
    <rPh sb="3" eb="5">
      <t>シリツ</t>
    </rPh>
    <rPh sb="5" eb="8">
      <t>カホクダイ</t>
    </rPh>
    <rPh sb="8" eb="11">
      <t>チュウガッコウ</t>
    </rPh>
    <phoneticPr fontId="1"/>
  </si>
  <si>
    <t>津幡町立津幡中学校</t>
    <rPh sb="0" eb="4">
      <t>ツバタチョウリツ</t>
    </rPh>
    <rPh sb="4" eb="6">
      <t>ツバタ</t>
    </rPh>
    <rPh sb="6" eb="9">
      <t>チュウガッコウ</t>
    </rPh>
    <phoneticPr fontId="1"/>
  </si>
  <si>
    <t>津幡町立津幡南中学校</t>
    <rPh sb="0" eb="4">
      <t>ツバタチョウリツ</t>
    </rPh>
    <rPh sb="4" eb="7">
      <t>ツバタミナミ</t>
    </rPh>
    <rPh sb="7" eb="10">
      <t>チュウガッコウ</t>
    </rPh>
    <phoneticPr fontId="1"/>
  </si>
  <si>
    <t>内灘町立内灘中学校</t>
    <rPh sb="0" eb="2">
      <t>ウチナダ</t>
    </rPh>
    <rPh sb="2" eb="4">
      <t>チョウリツ</t>
    </rPh>
    <rPh sb="4" eb="6">
      <t>ウチナダ</t>
    </rPh>
    <rPh sb="6" eb="9">
      <t>チュウガッコウ</t>
    </rPh>
    <phoneticPr fontId="1"/>
  </si>
  <si>
    <t>　（　男子　）</t>
    <rPh sb="3" eb="5">
      <t>ダンシ</t>
    </rPh>
    <phoneticPr fontId="1"/>
  </si>
  <si>
    <t>　（　女子　）</t>
    <rPh sb="3" eb="5">
      <t>ジョシ</t>
    </rPh>
    <phoneticPr fontId="1"/>
  </si>
  <si>
    <t>令和５年度　河北郡市中学校新人体育大会ソフトテニス大会　参加申込書</t>
    <phoneticPr fontId="1"/>
  </si>
  <si>
    <t>②</t>
  </si>
  <si>
    <t>←黄色はプルダウンで入力です。（プルダウンの内容はシートにあります。）</t>
    <rPh sb="1" eb="3">
      <t>キイロ</t>
    </rPh>
    <rPh sb="10" eb="12">
      <t>ニュウリョク</t>
    </rPh>
    <rPh sb="22" eb="24">
      <t>ナイヨウ</t>
    </rPh>
    <phoneticPr fontId="1"/>
  </si>
  <si>
    <t>←青色は入力です。</t>
    <rPh sb="1" eb="3">
      <t>アオイロ</t>
    </rPh>
    <rPh sb="4" eb="6">
      <t>ニュウリョク</t>
    </rPh>
    <phoneticPr fontId="1"/>
  </si>
  <si>
    <t>選手名</t>
    <rPh sb="0" eb="3">
      <t>センシュメイ</t>
    </rPh>
    <phoneticPr fontId="1"/>
  </si>
  <si>
    <t>永井　隆和</t>
    <phoneticPr fontId="1"/>
  </si>
  <si>
    <t>大谷　史穂</t>
    <rPh sb="0" eb="2">
      <t>オオタニ</t>
    </rPh>
    <rPh sb="3" eb="5">
      <t>シホ</t>
    </rPh>
    <phoneticPr fontId="1"/>
  </si>
  <si>
    <t>中　久師</t>
    <rPh sb="0" eb="4">
      <t>ナカ</t>
    </rPh>
    <phoneticPr fontId="1"/>
  </si>
  <si>
    <t>長木　義明</t>
    <phoneticPr fontId="1"/>
  </si>
  <si>
    <t>あ</t>
    <phoneticPr fontId="1"/>
  </si>
  <si>
    <t>い</t>
    <phoneticPr fontId="1"/>
  </si>
  <si>
    <t>う</t>
    <phoneticPr fontId="1"/>
  </si>
  <si>
    <t>え</t>
    <phoneticPr fontId="1"/>
  </si>
  <si>
    <t>お</t>
    <phoneticPr fontId="1"/>
  </si>
  <si>
    <t>か</t>
    <phoneticPr fontId="1"/>
  </si>
  <si>
    <t>き</t>
    <phoneticPr fontId="1"/>
  </si>
  <si>
    <t>く</t>
    <phoneticPr fontId="1"/>
  </si>
  <si>
    <t>け</t>
    <phoneticPr fontId="1"/>
  </si>
  <si>
    <t>こ</t>
    <phoneticPr fontId="1"/>
  </si>
  <si>
    <t>さ</t>
    <phoneticPr fontId="1"/>
  </si>
  <si>
    <t>し</t>
    <phoneticPr fontId="1"/>
  </si>
  <si>
    <t>す</t>
    <phoneticPr fontId="1"/>
  </si>
  <si>
    <t>せ</t>
    <phoneticPr fontId="1"/>
  </si>
  <si>
    <t>そ</t>
    <phoneticPr fontId="1"/>
  </si>
  <si>
    <t>た</t>
    <phoneticPr fontId="1"/>
  </si>
  <si>
    <t>ち</t>
    <phoneticPr fontId="1"/>
  </si>
  <si>
    <t>つ</t>
    <phoneticPr fontId="1"/>
  </si>
  <si>
    <t>て</t>
    <phoneticPr fontId="1"/>
  </si>
  <si>
    <t>と</t>
    <phoneticPr fontId="1"/>
  </si>
  <si>
    <t>わ</t>
    <phoneticPr fontId="1"/>
  </si>
  <si>
    <t>ぬ</t>
    <phoneticPr fontId="1"/>
  </si>
  <si>
    <t>オープン
抜きだし</t>
    <rPh sb="5" eb="6">
      <t>ヌ</t>
    </rPh>
    <phoneticPr fontId="1"/>
  </si>
  <si>
    <t>（男子16ペア32人、女子6ペア12人までとする。キャプテンは学年数字に○印、オープンの重複のある選手はもう一回入力ください。オープンの欄に〇をつけてください。）</t>
    <rPh sb="9" eb="10">
      <t>ニン</t>
    </rPh>
    <rPh sb="18" eb="19">
      <t>ニン</t>
    </rPh>
    <rPh sb="44" eb="46">
      <t>チョウフク</t>
    </rPh>
    <rPh sb="49" eb="51">
      <t>センシュ</t>
    </rPh>
    <rPh sb="54" eb="56">
      <t>イッカイ</t>
    </rPh>
    <rPh sb="56" eb="58">
      <t>ニュウリョク</t>
    </rPh>
    <rPh sb="68" eb="69">
      <t>ラン</t>
    </rPh>
    <phoneticPr fontId="1"/>
  </si>
  <si>
    <t>（男子16ペア32人、女子6ペア12人までとする。キャプテンは学年数字に○印、オープンの重複のある選手はもう一回入力ください。オープンの欄に〇をつけてください。）</t>
    <phoneticPr fontId="1"/>
  </si>
  <si>
    <t>（男子16ペア、女子6ペアまでとする。キャプテンは学年数字に○印,番号に色付きはオープン）</t>
    <rPh sb="33" eb="35">
      <t>バンゴウ</t>
    </rPh>
    <rPh sb="36" eb="38">
      <t>イロツ</t>
    </rPh>
    <phoneticPr fontId="1"/>
  </si>
  <si>
    <t>番号</t>
    <rPh sb="0" eb="2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</si>
</sst>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Yu Gothic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shrinkToFit="1"/>
    </xf>
    <xf numFmtId="0" fontId="0" fillId="0" borderId="0" xfId="0" applyAlignment="1">
      <alignment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3" borderId="2" xfId="0" applyFill="1" applyBorder="1"/>
    <xf numFmtId="0" fontId="0" fillId="2" borderId="2" xfId="0" applyFill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shrinkToFit="1"/>
    </xf>
    <xf numFmtId="0" fontId="2" fillId="0" borderId="0" xfId="0" applyFont="1"/>
    <xf numFmtId="0" fontId="0" fillId="0" borderId="0" xfId="0" applyBorder="1" applyAlignment="1">
      <alignment vertical="center"/>
    </xf>
    <xf numFmtId="0" fontId="4" fillId="4" borderId="0" xfId="0" applyFont="1" applyFill="1"/>
    <xf numFmtId="0" fontId="0" fillId="0" borderId="0" xfId="0" applyBorder="1" applyAlignment="1">
      <alignment horizontal="left" vertical="center"/>
    </xf>
    <xf numFmtId="0" fontId="0" fillId="0" borderId="0" xfId="0" applyFill="1" applyBorder="1"/>
    <xf numFmtId="0" fontId="0" fillId="0" borderId="0" xfId="0" applyFill="1"/>
    <xf numFmtId="0" fontId="0" fillId="3" borderId="2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2" borderId="11" xfId="0" applyFill="1" applyBorder="1" applyProtection="1">
      <protection locked="0"/>
    </xf>
    <xf numFmtId="0" fontId="0" fillId="0" borderId="12" xfId="0" applyBorder="1"/>
    <xf numFmtId="0" fontId="0" fillId="3" borderId="17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 applyAlignment="1">
      <alignment horizontal="center" vertical="center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0" fillId="3" borderId="16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27" xfId="0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shrinkToFi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center" shrinkToFit="1"/>
    </xf>
    <xf numFmtId="0" fontId="3" fillId="0" borderId="4" xfId="0" applyFont="1" applyBorder="1" applyAlignment="1">
      <alignment horizontal="center" shrinkToFit="1"/>
    </xf>
    <xf numFmtId="0" fontId="3" fillId="0" borderId="5" xfId="0" applyFont="1" applyBorder="1" applyAlignment="1">
      <alignment horizontal="center" shrinkToFit="1"/>
    </xf>
    <xf numFmtId="0" fontId="3" fillId="0" borderId="6" xfId="0" applyFont="1" applyBorder="1" applyAlignment="1">
      <alignment horizontal="center" shrinkToFit="1"/>
    </xf>
    <xf numFmtId="0" fontId="3" fillId="0" borderId="1" xfId="0" applyFont="1" applyBorder="1" applyAlignment="1">
      <alignment horizontal="center" shrinkToFit="1"/>
    </xf>
    <xf numFmtId="0" fontId="3" fillId="0" borderId="7" xfId="0" applyFont="1" applyBorder="1" applyAlignment="1">
      <alignment horizont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shrinkToFit="1"/>
    </xf>
    <xf numFmtId="0" fontId="3" fillId="0" borderId="0" xfId="0" applyFont="1" applyAlignment="1">
      <alignment horizontal="left" shrinkToFit="1"/>
    </xf>
    <xf numFmtId="0" fontId="3" fillId="0" borderId="1" xfId="0" applyFont="1" applyBorder="1" applyAlignment="1">
      <alignment horizontal="left" shrinkToFit="1"/>
    </xf>
    <xf numFmtId="0" fontId="3" fillId="0" borderId="2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textRotation="255" shrinkToFit="1"/>
    </xf>
    <xf numFmtId="0" fontId="3" fillId="0" borderId="0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標準" xfId="0" builtinId="0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0</xdr:row>
      <xdr:rowOff>38100</xdr:rowOff>
    </xdr:from>
    <xdr:to>
      <xdr:col>12</xdr:col>
      <xdr:colOff>57150</xdr:colOff>
      <xdr:row>2</xdr:row>
      <xdr:rowOff>114300</xdr:rowOff>
    </xdr:to>
    <xdr:sp macro="" textlink="">
      <xdr:nvSpPr>
        <xdr:cNvPr id="2" name="角丸四角形吹き出し 1"/>
        <xdr:cNvSpPr/>
      </xdr:nvSpPr>
      <xdr:spPr>
        <a:xfrm>
          <a:off x="8429625" y="38100"/>
          <a:ext cx="5572125" cy="552450"/>
        </a:xfrm>
        <a:prstGeom prst="wedgeRoundRectCallout">
          <a:avLst>
            <a:gd name="adj1" fmla="val -24079"/>
            <a:gd name="adj2" fmla="val 7679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団体、個人ともペアごとに番号を入れてください。団体は１のプレーヤー</a:t>
          </a:r>
          <a:r>
            <a:rPr kumimoji="1" lang="en-US" altLang="ja-JP" sz="11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A</a:t>
          </a:r>
          <a:r>
            <a:rPr kumimoji="1" lang="ja-JP" altLang="en-US" sz="11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・</a:t>
          </a:r>
          <a:r>
            <a:rPr kumimoji="1" lang="en-US" altLang="ja-JP" sz="11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B</a:t>
          </a:r>
          <a:r>
            <a:rPr kumimoji="1" lang="ja-JP" altLang="en-US" sz="11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がペア、個人も１のプレーヤー</a:t>
          </a:r>
          <a:r>
            <a:rPr kumimoji="1" lang="en-US" altLang="ja-JP" sz="11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A</a:t>
          </a:r>
          <a:r>
            <a:rPr kumimoji="1" lang="ja-JP" altLang="en-US" sz="11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・</a:t>
          </a:r>
          <a:r>
            <a:rPr kumimoji="1" lang="en-US" altLang="ja-JP" sz="11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B</a:t>
          </a:r>
          <a:r>
            <a:rPr kumimoji="1" lang="ja-JP" altLang="en-US" sz="11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がペアです。同じ番号のプレーヤー</a:t>
          </a:r>
          <a:r>
            <a:rPr kumimoji="1" lang="en-US" altLang="ja-JP" sz="11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A</a:t>
          </a:r>
          <a:r>
            <a:rPr kumimoji="1" lang="ja-JP" altLang="en-US" sz="11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・</a:t>
          </a:r>
          <a:r>
            <a:rPr kumimoji="1" lang="en-US" altLang="ja-JP" sz="11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B</a:t>
          </a:r>
          <a:r>
            <a:rPr kumimoji="1" lang="ja-JP" altLang="en-US" sz="11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がペアになります。</a:t>
          </a:r>
        </a:p>
      </xdr:txBody>
    </xdr:sp>
    <xdr:clientData/>
  </xdr:twoCellAnchor>
  <xdr:twoCellAnchor>
    <xdr:from>
      <xdr:col>0</xdr:col>
      <xdr:colOff>314325</xdr:colOff>
      <xdr:row>17</xdr:row>
      <xdr:rowOff>85726</xdr:rowOff>
    </xdr:from>
    <xdr:to>
      <xdr:col>3</xdr:col>
      <xdr:colOff>257175</xdr:colOff>
      <xdr:row>43</xdr:row>
      <xdr:rowOff>214312</xdr:rowOff>
    </xdr:to>
    <xdr:sp macro="" textlink="">
      <xdr:nvSpPr>
        <xdr:cNvPr id="6" name="角丸四角形 5"/>
        <xdr:cNvSpPr/>
      </xdr:nvSpPr>
      <xdr:spPr>
        <a:xfrm>
          <a:off x="314325" y="4143376"/>
          <a:ext cx="4038600" cy="6329361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このシートに必要事項を入力すると「参加申込書」シートが出来上がります。</a:t>
          </a:r>
          <a:endParaRPr kumimoji="1" lang="en-US" altLang="ja-JP" sz="1200">
            <a:solidFill>
              <a:sysClr val="windowText" lastClr="000000"/>
            </a:solidFill>
            <a:ea typeface="ＤＨＰ特太ゴシック体" panose="02010601000101010101" pitchFamily="2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（見本も確認ください。とくにオープンがある場合）</a:t>
          </a:r>
          <a:endParaRPr kumimoji="1" lang="en-US" altLang="ja-JP" sz="1200">
            <a:solidFill>
              <a:sysClr val="windowText" lastClr="000000"/>
            </a:solidFill>
            <a:ea typeface="ＤＨＰ特太ゴシック体" panose="02010601000101010101" pitchFamily="2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（直接入力できないようになっています。）</a:t>
          </a:r>
          <a:endParaRPr kumimoji="1" lang="en-US" altLang="ja-JP" sz="1200">
            <a:solidFill>
              <a:sysClr val="windowText" lastClr="000000"/>
            </a:solidFill>
            <a:ea typeface="ＤＨＰ特太ゴシック体" panose="02010601000101010101" pitchFamily="2" charset="-128"/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  <a:ea typeface="ＤＨＰ特太ゴシック体" panose="02010601000101010101" pitchFamily="2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黄色の枠はプルダウンで選択できます。</a:t>
          </a:r>
          <a:endParaRPr kumimoji="1" lang="en-US" altLang="ja-JP" sz="1200">
            <a:solidFill>
              <a:sysClr val="windowText" lastClr="000000"/>
            </a:solidFill>
            <a:ea typeface="ＤＨＰ特太ゴシック体" panose="02010601000101010101" pitchFamily="2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青色の枠は調節入力です。</a:t>
          </a:r>
          <a:endParaRPr kumimoji="1" lang="en-US" altLang="ja-JP" sz="1200">
            <a:solidFill>
              <a:sysClr val="windowText" lastClr="000000"/>
            </a:solidFill>
            <a:ea typeface="ＤＨＰ特太ゴシック体" panose="02010601000101010101" pitchFamily="2" charset="-128"/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  <a:ea typeface="ＤＨＰ特太ゴシック体" panose="02010601000101010101" pitchFamily="2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選手名の入力後、団体、個人のペア番号を入力してください。</a:t>
          </a:r>
          <a:endParaRPr kumimoji="1" lang="en-US" altLang="ja-JP" sz="1200">
            <a:solidFill>
              <a:sysClr val="windowText" lastClr="000000"/>
            </a:solidFill>
            <a:ea typeface="ＤＨＰ特太ゴシック体" panose="02010601000101010101" pitchFamily="2" charset="-128"/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  <a:ea typeface="ＤＨＰ特太ゴシック体" panose="02010601000101010101" pitchFamily="2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団体は</a:t>
          </a:r>
          <a:endParaRPr kumimoji="1" lang="en-US" altLang="ja-JP" sz="1200">
            <a:solidFill>
              <a:sysClr val="windowText" lastClr="000000"/>
            </a:solidFill>
            <a:ea typeface="ＤＨＰ特太ゴシック体" panose="02010601000101010101" pitchFamily="2" charset="-128"/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4</a:t>
          </a:r>
          <a:r>
            <a:rPr kumimoji="1" lang="ja-JP" altLang="en-US" sz="12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ペアまで。（１～４）</a:t>
          </a:r>
          <a:endParaRPr kumimoji="1" lang="en-US" altLang="ja-JP" sz="1200">
            <a:solidFill>
              <a:sysClr val="windowText" lastClr="000000"/>
            </a:solidFill>
            <a:ea typeface="ＤＨＰ特太ゴシック体" panose="02010601000101010101" pitchFamily="2" charset="-128"/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  <a:ea typeface="ＤＨＰ特太ゴシック体" panose="02010601000101010101" pitchFamily="2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個人は</a:t>
          </a:r>
          <a:endParaRPr kumimoji="1" lang="en-US" altLang="ja-JP" sz="1200">
            <a:solidFill>
              <a:sysClr val="windowText" lastClr="000000"/>
            </a:solidFill>
            <a:ea typeface="ＤＨＰ特太ゴシック体" panose="02010601000101010101" pitchFamily="2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男子</a:t>
          </a:r>
          <a:r>
            <a:rPr kumimoji="1" lang="en-US" altLang="ja-JP" sz="12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16</a:t>
          </a:r>
          <a:r>
            <a:rPr kumimoji="1" lang="ja-JP" altLang="en-US" sz="12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ペア（１～１６）　</a:t>
          </a:r>
          <a:endParaRPr kumimoji="1" lang="en-US" altLang="ja-JP" sz="1200">
            <a:solidFill>
              <a:sysClr val="windowText" lastClr="000000"/>
            </a:solidFill>
            <a:ea typeface="ＤＨＰ特太ゴシック体" panose="02010601000101010101" pitchFamily="2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女子は</a:t>
          </a:r>
          <a:r>
            <a:rPr kumimoji="1" lang="en-US" altLang="ja-JP" sz="12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6</a:t>
          </a:r>
          <a:r>
            <a:rPr kumimoji="1" lang="ja-JP" altLang="en-US" sz="12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ペアまで（１～６）</a:t>
          </a:r>
          <a:endParaRPr kumimoji="1" lang="en-US" altLang="ja-JP" sz="1200">
            <a:solidFill>
              <a:sysClr val="windowText" lastClr="000000"/>
            </a:solidFill>
            <a:ea typeface="ＤＨＰ特太ゴシック体" panose="02010601000101010101" pitchFamily="2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オープンは</a:t>
          </a:r>
          <a:r>
            <a:rPr kumimoji="1" lang="en-US" altLang="ja-JP" sz="12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ペアのみ</a:t>
          </a:r>
          <a:endParaRPr kumimoji="1" lang="en-US" altLang="ja-JP" sz="1200">
            <a:solidFill>
              <a:sysClr val="windowText" lastClr="000000"/>
            </a:solidFill>
            <a:ea typeface="ＤＨＰ特太ゴシック体" panose="02010601000101010101" pitchFamily="2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（ペアがいない選手の救済のため）</a:t>
          </a:r>
          <a:endParaRPr kumimoji="1" lang="en-US" altLang="ja-JP" sz="1200">
            <a:solidFill>
              <a:sysClr val="windowText" lastClr="000000"/>
            </a:solidFill>
            <a:ea typeface="ＤＨＰ特太ゴシック体" panose="02010601000101010101" pitchFamily="2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オープンの選手はオープンの欄に〇をつけてください。その際重複のある選手は選手は二人分（正規とオープン）入力ください。</a:t>
          </a:r>
        </a:p>
        <a:p>
          <a:pPr algn="l"/>
          <a:endParaRPr kumimoji="1" lang="en-US" altLang="ja-JP" sz="1200">
            <a:solidFill>
              <a:sysClr val="windowText" lastClr="000000"/>
            </a:solidFill>
            <a:ea typeface="ＤＨＰ特太ゴシック体" panose="02010601000101010101" pitchFamily="2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入力後ファイル名を「Ｒ５郡市新人大会●●中学校」に直してメールで送ってください。</a:t>
          </a:r>
          <a:endParaRPr kumimoji="1" lang="en-US" altLang="ja-JP" sz="1200">
            <a:solidFill>
              <a:sysClr val="windowText" lastClr="000000"/>
            </a:solidFill>
            <a:ea typeface="ＤＨＰ特太ゴシック体" panose="02010601000101010101" pitchFamily="2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アドレスは要項参照。</a:t>
          </a:r>
        </a:p>
        <a:p>
          <a:pPr algn="l"/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0</xdr:row>
      <xdr:rowOff>38100</xdr:rowOff>
    </xdr:from>
    <xdr:to>
      <xdr:col>12</xdr:col>
      <xdr:colOff>57150</xdr:colOff>
      <xdr:row>2</xdr:row>
      <xdr:rowOff>114300</xdr:rowOff>
    </xdr:to>
    <xdr:sp macro="" textlink="">
      <xdr:nvSpPr>
        <xdr:cNvPr id="2" name="角丸四角形吹き出し 1"/>
        <xdr:cNvSpPr/>
      </xdr:nvSpPr>
      <xdr:spPr>
        <a:xfrm>
          <a:off x="8429625" y="38100"/>
          <a:ext cx="5572125" cy="552450"/>
        </a:xfrm>
        <a:prstGeom prst="wedgeRoundRectCallout">
          <a:avLst>
            <a:gd name="adj1" fmla="val -24079"/>
            <a:gd name="adj2" fmla="val 7679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団体、個人ともペアごとに番号を入れてください。団体は１のプレーヤー</a:t>
          </a:r>
          <a:r>
            <a:rPr kumimoji="1" lang="en-US" altLang="ja-JP" sz="11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A</a:t>
          </a:r>
          <a:r>
            <a:rPr kumimoji="1" lang="ja-JP" altLang="en-US" sz="11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・</a:t>
          </a:r>
          <a:r>
            <a:rPr kumimoji="1" lang="en-US" altLang="ja-JP" sz="11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B</a:t>
          </a:r>
          <a:r>
            <a:rPr kumimoji="1" lang="ja-JP" altLang="en-US" sz="11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がペア、個人も１のプレーヤー</a:t>
          </a:r>
          <a:r>
            <a:rPr kumimoji="1" lang="en-US" altLang="ja-JP" sz="11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A</a:t>
          </a:r>
          <a:r>
            <a:rPr kumimoji="1" lang="ja-JP" altLang="en-US" sz="11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・</a:t>
          </a:r>
          <a:r>
            <a:rPr kumimoji="1" lang="en-US" altLang="ja-JP" sz="11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B</a:t>
          </a:r>
          <a:r>
            <a:rPr kumimoji="1" lang="ja-JP" altLang="en-US" sz="11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がペアです。同じ番号のプレーヤー</a:t>
          </a:r>
          <a:r>
            <a:rPr kumimoji="1" lang="en-US" altLang="ja-JP" sz="11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A</a:t>
          </a:r>
          <a:r>
            <a:rPr kumimoji="1" lang="ja-JP" altLang="en-US" sz="11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・</a:t>
          </a:r>
          <a:r>
            <a:rPr kumimoji="1" lang="en-US" altLang="ja-JP" sz="11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B</a:t>
          </a:r>
          <a:r>
            <a:rPr kumimoji="1" lang="ja-JP" altLang="en-US" sz="11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がペアになります。</a:t>
          </a:r>
        </a:p>
      </xdr:txBody>
    </xdr:sp>
    <xdr:clientData/>
  </xdr:twoCellAnchor>
  <xdr:twoCellAnchor>
    <xdr:from>
      <xdr:col>1</xdr:col>
      <xdr:colOff>0</xdr:colOff>
      <xdr:row>11</xdr:row>
      <xdr:rowOff>228601</xdr:rowOff>
    </xdr:from>
    <xdr:to>
      <xdr:col>3</xdr:col>
      <xdr:colOff>342900</xdr:colOff>
      <xdr:row>33</xdr:row>
      <xdr:rowOff>219075</xdr:rowOff>
    </xdr:to>
    <xdr:sp macro="" textlink="">
      <xdr:nvSpPr>
        <xdr:cNvPr id="3" name="角丸四角形 2"/>
        <xdr:cNvSpPr/>
      </xdr:nvSpPr>
      <xdr:spPr>
        <a:xfrm>
          <a:off x="685800" y="2847976"/>
          <a:ext cx="4038600" cy="522922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このシートに必要事項を入力すると「参加申込書」シートが出来上がります。</a:t>
          </a:r>
          <a:endParaRPr kumimoji="1" lang="en-US" altLang="ja-JP" sz="1200">
            <a:solidFill>
              <a:sysClr val="windowText" lastClr="000000"/>
            </a:solidFill>
            <a:ea typeface="ＤＨＰ特太ゴシック体" panose="02010601000101010101" pitchFamily="2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（直接入力できないようになっています。）</a:t>
          </a:r>
          <a:endParaRPr kumimoji="1" lang="en-US" altLang="ja-JP" sz="1200">
            <a:solidFill>
              <a:sysClr val="windowText" lastClr="000000"/>
            </a:solidFill>
            <a:ea typeface="ＤＨＰ特太ゴシック体" panose="02010601000101010101" pitchFamily="2" charset="-128"/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  <a:ea typeface="ＤＨＰ特太ゴシック体" panose="02010601000101010101" pitchFamily="2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黄色の枠はプルダウンで選択できます。</a:t>
          </a:r>
          <a:endParaRPr kumimoji="1" lang="en-US" altLang="ja-JP" sz="1200">
            <a:solidFill>
              <a:sysClr val="windowText" lastClr="000000"/>
            </a:solidFill>
            <a:ea typeface="ＤＨＰ特太ゴシック体" panose="02010601000101010101" pitchFamily="2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青色の枠は調節入力です。</a:t>
          </a:r>
          <a:endParaRPr kumimoji="1" lang="en-US" altLang="ja-JP" sz="1200">
            <a:solidFill>
              <a:sysClr val="windowText" lastClr="000000"/>
            </a:solidFill>
            <a:ea typeface="ＤＨＰ特太ゴシック体" panose="02010601000101010101" pitchFamily="2" charset="-128"/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  <a:ea typeface="ＤＨＰ特太ゴシック体" panose="02010601000101010101" pitchFamily="2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選手名の入力後、団体、個人のペア番号を入力してください。</a:t>
          </a:r>
          <a:endParaRPr kumimoji="1" lang="en-US" altLang="ja-JP" sz="1200">
            <a:solidFill>
              <a:sysClr val="windowText" lastClr="000000"/>
            </a:solidFill>
            <a:ea typeface="ＤＨＰ特太ゴシック体" panose="02010601000101010101" pitchFamily="2" charset="-128"/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  <a:ea typeface="ＤＨＰ特太ゴシック体" panose="02010601000101010101" pitchFamily="2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団体は</a:t>
          </a:r>
          <a:endParaRPr kumimoji="1" lang="en-US" altLang="ja-JP" sz="1200">
            <a:solidFill>
              <a:sysClr val="windowText" lastClr="000000"/>
            </a:solidFill>
            <a:ea typeface="ＤＨＰ特太ゴシック体" panose="02010601000101010101" pitchFamily="2" charset="-128"/>
          </a:endParaRPr>
        </a:p>
        <a:p>
          <a:pPr algn="l"/>
          <a:r>
            <a:rPr kumimoji="1" lang="en-US" altLang="ja-JP" sz="12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4</a:t>
          </a:r>
          <a:r>
            <a:rPr kumimoji="1" lang="ja-JP" altLang="en-US" sz="12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ペアまで。（１～４）</a:t>
          </a:r>
          <a:endParaRPr kumimoji="1" lang="en-US" altLang="ja-JP" sz="1200">
            <a:solidFill>
              <a:sysClr val="windowText" lastClr="000000"/>
            </a:solidFill>
            <a:ea typeface="ＤＨＰ特太ゴシック体" panose="02010601000101010101" pitchFamily="2" charset="-128"/>
          </a:endParaRPr>
        </a:p>
        <a:p>
          <a:pPr algn="l"/>
          <a:endParaRPr kumimoji="1" lang="en-US" altLang="ja-JP" sz="1200">
            <a:solidFill>
              <a:sysClr val="windowText" lastClr="000000"/>
            </a:solidFill>
            <a:ea typeface="ＤＨＰ特太ゴシック体" panose="02010601000101010101" pitchFamily="2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個人は</a:t>
          </a:r>
          <a:endParaRPr kumimoji="1" lang="en-US" altLang="ja-JP" sz="1200">
            <a:solidFill>
              <a:sysClr val="windowText" lastClr="000000"/>
            </a:solidFill>
            <a:ea typeface="ＤＨＰ特太ゴシック体" panose="02010601000101010101" pitchFamily="2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男子</a:t>
          </a:r>
          <a:r>
            <a:rPr kumimoji="1" lang="en-US" altLang="ja-JP" sz="12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16</a:t>
          </a:r>
          <a:r>
            <a:rPr kumimoji="1" lang="ja-JP" altLang="en-US" sz="12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ペア（１～１６）　</a:t>
          </a:r>
          <a:endParaRPr kumimoji="1" lang="en-US" altLang="ja-JP" sz="1200">
            <a:solidFill>
              <a:sysClr val="windowText" lastClr="000000"/>
            </a:solidFill>
            <a:ea typeface="ＤＨＰ特太ゴシック体" panose="02010601000101010101" pitchFamily="2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女子は</a:t>
          </a:r>
          <a:r>
            <a:rPr kumimoji="1" lang="en-US" altLang="ja-JP" sz="12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6</a:t>
          </a:r>
          <a:r>
            <a:rPr kumimoji="1" lang="ja-JP" altLang="en-US" sz="12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ペアまで（１～６）</a:t>
          </a:r>
          <a:endParaRPr kumimoji="1" lang="en-US" altLang="ja-JP" sz="1200">
            <a:solidFill>
              <a:sysClr val="windowText" lastClr="000000"/>
            </a:solidFill>
            <a:ea typeface="ＤＨＰ特太ゴシック体" panose="02010601000101010101" pitchFamily="2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オープンの選手はオープンの欄に〇をつけてください。その際重複のある選手は選手は二人分（正規とオープン）入力ください。</a:t>
          </a:r>
          <a:endParaRPr kumimoji="1" lang="en-US" altLang="ja-JP" sz="1200">
            <a:solidFill>
              <a:sysClr val="windowText" lastClr="000000"/>
            </a:solidFill>
            <a:ea typeface="ＤＨＰ特太ゴシック体" panose="02010601000101010101" pitchFamily="2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入力後ファイル名を「Ｒ５郡市新人大会●●中学校」に直してメールで送ってください。</a:t>
          </a: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アドレスは要項参照。</a:t>
          </a:r>
        </a:p>
        <a:p>
          <a:pPr algn="l"/>
          <a:endParaRPr kumimoji="1" lang="en-US" altLang="ja-JP" sz="1200">
            <a:solidFill>
              <a:sysClr val="windowText" lastClr="000000"/>
            </a:solidFill>
            <a:ea typeface="ＤＨＰ特太ゴシック体" panose="02010601000101010101" pitchFamily="2" charset="-128"/>
          </a:endParaRPr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  <xdr:twoCellAnchor>
    <xdr:from>
      <xdr:col>5</xdr:col>
      <xdr:colOff>514350</xdr:colOff>
      <xdr:row>21</xdr:row>
      <xdr:rowOff>104775</xdr:rowOff>
    </xdr:from>
    <xdr:to>
      <xdr:col>8</xdr:col>
      <xdr:colOff>933450</xdr:colOff>
      <xdr:row>25</xdr:row>
      <xdr:rowOff>28575</xdr:rowOff>
    </xdr:to>
    <xdr:sp macro="" textlink="">
      <xdr:nvSpPr>
        <xdr:cNvPr id="4" name="角丸四角形吹き出し 3"/>
        <xdr:cNvSpPr/>
      </xdr:nvSpPr>
      <xdr:spPr>
        <a:xfrm>
          <a:off x="6257925" y="5105400"/>
          <a:ext cx="3552825" cy="876300"/>
        </a:xfrm>
        <a:prstGeom prst="wedgeRoundRectCallout">
          <a:avLst>
            <a:gd name="adj1" fmla="val -29379"/>
            <a:gd name="adj2" fmla="val -15884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オープンの重複がある選手はここにもう一回入力しオープン戦のペア番号のほうに○を入れてください。この場合</a:t>
          </a:r>
          <a:r>
            <a:rPr kumimoji="1" lang="en-US" altLang="ja-JP" sz="11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〔</a:t>
          </a:r>
          <a:r>
            <a:rPr kumimoji="1" lang="ja-JP" altLang="en-US" sz="11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わぬ</a:t>
          </a:r>
          <a:r>
            <a:rPr kumimoji="1" lang="en-US" altLang="ja-JP" sz="11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〕</a:t>
          </a:r>
          <a:r>
            <a:rPr kumimoji="1" lang="ja-JP" altLang="en-US" sz="11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と</a:t>
          </a:r>
          <a:r>
            <a:rPr kumimoji="1" lang="en-US" altLang="ja-JP" sz="11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〔</a:t>
          </a:r>
          <a:r>
            <a:rPr kumimoji="1" lang="ja-JP" altLang="en-US" sz="11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そと</a:t>
          </a:r>
          <a:r>
            <a:rPr kumimoji="1" lang="en-US" altLang="ja-JP" sz="11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〕</a:t>
          </a:r>
          <a:r>
            <a:rPr kumimoji="1" lang="ja-JP" altLang="en-US" sz="11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がオープンで出ます。</a:t>
          </a:r>
        </a:p>
      </xdr:txBody>
    </xdr:sp>
    <xdr:clientData/>
  </xdr:twoCellAnchor>
  <xdr:twoCellAnchor>
    <xdr:from>
      <xdr:col>11</xdr:col>
      <xdr:colOff>495301</xdr:colOff>
      <xdr:row>22</xdr:row>
      <xdr:rowOff>0</xdr:rowOff>
    </xdr:from>
    <xdr:to>
      <xdr:col>13</xdr:col>
      <xdr:colOff>647701</xdr:colOff>
      <xdr:row>25</xdr:row>
      <xdr:rowOff>161925</xdr:rowOff>
    </xdr:to>
    <xdr:sp macro="" textlink="">
      <xdr:nvSpPr>
        <xdr:cNvPr id="5" name="角丸四角形吹き出し 4"/>
        <xdr:cNvSpPr/>
      </xdr:nvSpPr>
      <xdr:spPr>
        <a:xfrm>
          <a:off x="13173076" y="5238750"/>
          <a:ext cx="2019300" cy="876300"/>
        </a:xfrm>
        <a:prstGeom prst="wedgeRoundRectCallout">
          <a:avLst>
            <a:gd name="adj1" fmla="val -4270"/>
            <a:gd name="adj2" fmla="val -15993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ea typeface="ＤＨＰ特太ゴシック体" panose="02010601000101010101" pitchFamily="2" charset="-128"/>
            </a:rPr>
            <a:t>オープンの選手に○、個人の番号も同じになります。</a:t>
          </a:r>
          <a:endParaRPr kumimoji="1" lang="en-US" altLang="ja-JP" sz="1100">
            <a:solidFill>
              <a:sysClr val="windowText" lastClr="000000"/>
            </a:solidFill>
            <a:ea typeface="ＤＨＰ特太ゴシック体" panose="02010601000101010101" pitchFamily="2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0.79998168889431442"/>
  </sheetPr>
  <dimension ref="A1:AR70"/>
  <sheetViews>
    <sheetView view="pageLayout" topLeftCell="A34" zoomScaleNormal="100" workbookViewId="0">
      <selection activeCell="AR24" sqref="AR24"/>
    </sheetView>
  </sheetViews>
  <sheetFormatPr defaultColWidth="8.75" defaultRowHeight="18.75"/>
  <cols>
    <col min="1" max="43" width="2.25" customWidth="1"/>
  </cols>
  <sheetData>
    <row r="1" spans="1:39" ht="14.1" customHeight="1">
      <c r="A1" s="42" t="s">
        <v>47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</row>
    <row r="2" spans="1:39" ht="14.1" customHeight="1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</row>
    <row r="3" spans="1:39" ht="14.1" customHeight="1">
      <c r="A3" s="1"/>
      <c r="B3" s="61"/>
      <c r="C3" s="61"/>
      <c r="D3" s="61"/>
      <c r="E3" s="6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ht="14.1" customHeight="1">
      <c r="A4" s="47" t="str">
        <f>IF(入力シート!C8="","",入力シート!C8&amp;入力シート!C9)</f>
        <v/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2"/>
      <c r="W4" s="44" t="s">
        <v>20</v>
      </c>
      <c r="X4" s="44"/>
      <c r="Y4" s="44"/>
      <c r="Z4" s="44"/>
      <c r="AA4" s="44"/>
      <c r="AB4" s="2"/>
      <c r="AC4" s="64" t="str">
        <f>IF(入力シート!C11="","",入力シート!C11)</f>
        <v/>
      </c>
      <c r="AD4" s="64"/>
      <c r="AE4" s="64"/>
      <c r="AF4" s="64"/>
      <c r="AG4" s="64"/>
      <c r="AH4" s="64"/>
      <c r="AI4" s="64"/>
      <c r="AJ4" s="64"/>
      <c r="AK4" s="64"/>
      <c r="AL4" s="64"/>
      <c r="AM4" s="64"/>
    </row>
    <row r="5" spans="1:39" ht="14.1" customHeight="1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2"/>
      <c r="W5" s="44"/>
      <c r="X5" s="44"/>
      <c r="Y5" s="44"/>
      <c r="Z5" s="44"/>
      <c r="AA5" s="44"/>
      <c r="AB5" s="2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</row>
    <row r="6" spans="1:39" ht="14.1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64" t="str">
        <f>IF(入力シート!C12="","",入力シート!C12)</f>
        <v/>
      </c>
      <c r="AD6" s="64"/>
      <c r="AE6" s="64"/>
      <c r="AF6" s="64"/>
      <c r="AG6" s="64"/>
      <c r="AH6" s="64"/>
      <c r="AI6" s="64"/>
      <c r="AJ6" s="64"/>
      <c r="AK6" s="64"/>
      <c r="AL6" s="64"/>
      <c r="AM6" s="64"/>
    </row>
    <row r="7" spans="1:39" ht="14.1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</row>
    <row r="8" spans="1:39" ht="14.1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66" t="s">
        <v>0</v>
      </c>
      <c r="X8" s="66"/>
      <c r="Y8" s="66"/>
      <c r="Z8" s="66"/>
      <c r="AA8" s="66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39" ht="14.1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6"/>
      <c r="X9" s="66"/>
      <c r="Y9" s="66"/>
      <c r="Z9" s="66"/>
      <c r="AA9" s="66"/>
      <c r="AB9" s="2"/>
      <c r="AC9" s="64" t="str">
        <f>IF(入力シート!C13="","",入力シート!C13)</f>
        <v/>
      </c>
      <c r="AD9" s="64"/>
      <c r="AE9" s="64"/>
      <c r="AF9" s="64"/>
      <c r="AG9" s="64"/>
      <c r="AH9" s="64"/>
      <c r="AI9" s="64"/>
      <c r="AJ9" s="64"/>
      <c r="AK9" s="64"/>
      <c r="AL9" s="64"/>
      <c r="AM9" s="64"/>
    </row>
    <row r="10" spans="1:39" ht="14.1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66"/>
      <c r="X10" s="66"/>
      <c r="Y10" s="66"/>
      <c r="Z10" s="66"/>
      <c r="AA10" s="66"/>
      <c r="AB10" s="2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</row>
    <row r="11" spans="1:39" ht="14.1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39" ht="14.1" customHeight="1">
      <c r="A12" s="61" t="s">
        <v>1</v>
      </c>
      <c r="B12" s="61"/>
      <c r="C12" s="61"/>
      <c r="D12" s="61"/>
      <c r="E12" s="6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39" ht="14.1" customHeight="1">
      <c r="A13" s="61"/>
      <c r="B13" s="61"/>
      <c r="C13" s="61"/>
      <c r="D13" s="61"/>
      <c r="E13" s="61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 ht="14.1" customHeight="1">
      <c r="B14" s="2"/>
      <c r="C14" s="62"/>
      <c r="D14" s="62"/>
      <c r="E14" s="50" t="s">
        <v>7</v>
      </c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2"/>
      <c r="S14" s="56" t="s">
        <v>6</v>
      </c>
      <c r="T14" s="58"/>
      <c r="U14" s="50" t="s">
        <v>12</v>
      </c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2"/>
      <c r="AI14" s="56" t="s">
        <v>6</v>
      </c>
      <c r="AJ14" s="58"/>
    </row>
    <row r="15" spans="1:39" ht="14.1" customHeight="1">
      <c r="B15" s="2"/>
      <c r="C15" s="62"/>
      <c r="D15" s="62"/>
      <c r="E15" s="53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5"/>
      <c r="S15" s="59"/>
      <c r="T15" s="60"/>
      <c r="U15" s="53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5"/>
      <c r="AI15" s="59"/>
      <c r="AJ15" s="60"/>
    </row>
    <row r="16" spans="1:39" ht="14.1" customHeight="1">
      <c r="B16" s="2"/>
      <c r="C16" s="63"/>
      <c r="D16" s="63"/>
      <c r="E16" s="56" t="s">
        <v>4</v>
      </c>
      <c r="F16" s="57"/>
      <c r="G16" s="57"/>
      <c r="H16" s="57"/>
      <c r="I16" s="57"/>
      <c r="J16" s="57"/>
      <c r="K16" s="58"/>
      <c r="L16" s="56" t="s">
        <v>5</v>
      </c>
      <c r="M16" s="57"/>
      <c r="N16" s="57"/>
      <c r="O16" s="57"/>
      <c r="P16" s="57"/>
      <c r="Q16" s="57"/>
      <c r="R16" s="58"/>
      <c r="S16" s="59"/>
      <c r="T16" s="60"/>
      <c r="U16" s="56" t="s">
        <v>4</v>
      </c>
      <c r="V16" s="57"/>
      <c r="W16" s="57"/>
      <c r="X16" s="57"/>
      <c r="Y16" s="57"/>
      <c r="Z16" s="57"/>
      <c r="AA16" s="58"/>
      <c r="AB16" s="56" t="s">
        <v>5</v>
      </c>
      <c r="AC16" s="57"/>
      <c r="AD16" s="57"/>
      <c r="AE16" s="57"/>
      <c r="AF16" s="57"/>
      <c r="AG16" s="57"/>
      <c r="AH16" s="58"/>
      <c r="AI16" s="59"/>
      <c r="AJ16" s="60"/>
    </row>
    <row r="17" spans="1:44" ht="14.1" customHeight="1">
      <c r="A17" s="2"/>
      <c r="B17" s="2"/>
      <c r="C17" s="67">
        <v>1</v>
      </c>
      <c r="D17" s="67"/>
      <c r="E17" s="67" t="str">
        <f>IFERROR(INDEX(入力シート!$F$7:$G$38,MATCH($C17,入力シート!$I$7:$I$38,0),MATCH(E$16,入力シート!$F$6:$G$6,0)),"")</f>
        <v/>
      </c>
      <c r="F17" s="67"/>
      <c r="G17" s="67"/>
      <c r="H17" s="67"/>
      <c r="I17" s="67"/>
      <c r="J17" s="67"/>
      <c r="K17" s="67"/>
      <c r="L17" s="67" t="str">
        <f>IFERROR(INDEX(入力シート!$F$7:$G$38,MATCH($C17,入力シート!$I$7:$I$38,0),MATCH(L$16,入力シート!$F$6:$G$6,0)),"")</f>
        <v/>
      </c>
      <c r="M17" s="67"/>
      <c r="N17" s="67"/>
      <c r="O17" s="67"/>
      <c r="P17" s="67"/>
      <c r="Q17" s="67"/>
      <c r="R17" s="67"/>
      <c r="S17" s="67" t="str">
        <f>IFERROR(IF(INDEX(入力シート!$F$7:$H$38,MATCH($C17,入力シート!$I$7:$I$38,0),3)="","",INDEX(入力シート!$F$7:$H$38,MATCH($C17,入力シート!$I$7:$I$38,0),3)),"")</f>
        <v/>
      </c>
      <c r="T17" s="67"/>
      <c r="U17" s="50" t="str">
        <f>IFERROR(INDEX(入力シート!$F$7:$G$38,MATCH($C17,入力シート!$J$7:$J$38,0),MATCH(U$16,入力シート!$F$6:$G$6,0)),"")</f>
        <v/>
      </c>
      <c r="V17" s="51"/>
      <c r="W17" s="51"/>
      <c r="X17" s="51"/>
      <c r="Y17" s="51"/>
      <c r="Z17" s="51"/>
      <c r="AA17" s="52"/>
      <c r="AB17" s="50" t="str">
        <f>IFERROR(INDEX(入力シート!$F$7:$G$38,MATCH($C17,入力シート!$J$7:$J$38,0),MATCH(AB$16,入力シート!$F$6:$G$6,0)),"")</f>
        <v/>
      </c>
      <c r="AC17" s="51"/>
      <c r="AD17" s="51"/>
      <c r="AE17" s="51"/>
      <c r="AF17" s="51"/>
      <c r="AG17" s="51"/>
      <c r="AH17" s="52"/>
      <c r="AI17" s="67" t="str">
        <f>IFERROR(IF(INDEX(入力シート!$F$7:$H$38,MATCH($C17,入力シート!$J$7:$J$38,0),3)="","",INDEX(入力シート!$F$7:$H$38,MATCH($C17,入力シート!$J$7:$J$38,0),3)),"")</f>
        <v/>
      </c>
      <c r="AJ17" s="67"/>
      <c r="AK17" s="3"/>
      <c r="AL17" s="3"/>
      <c r="AM17" s="2"/>
    </row>
    <row r="18" spans="1:44" ht="14.1" customHeight="1">
      <c r="A18" s="2"/>
      <c r="B18" s="2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53"/>
      <c r="V18" s="54"/>
      <c r="W18" s="54"/>
      <c r="X18" s="54"/>
      <c r="Y18" s="54"/>
      <c r="Z18" s="54"/>
      <c r="AA18" s="55"/>
      <c r="AB18" s="53"/>
      <c r="AC18" s="54"/>
      <c r="AD18" s="54"/>
      <c r="AE18" s="54"/>
      <c r="AF18" s="54"/>
      <c r="AG18" s="54"/>
      <c r="AH18" s="55"/>
      <c r="AI18" s="67"/>
      <c r="AJ18" s="67"/>
      <c r="AK18" s="3"/>
      <c r="AL18" s="3"/>
      <c r="AM18" s="2"/>
    </row>
    <row r="19" spans="1:44" ht="14.1" customHeight="1">
      <c r="A19" s="2"/>
      <c r="B19" s="2"/>
      <c r="C19" s="67">
        <v>2</v>
      </c>
      <c r="D19" s="67"/>
      <c r="E19" s="67" t="str">
        <f>IFERROR(INDEX(入力シート!$F$7:$G$38,MATCH($C19,入力シート!$I$7:$I$38,0),MATCH(E$16,入力シート!$F$6:$G$6,0)),"")</f>
        <v/>
      </c>
      <c r="F19" s="67"/>
      <c r="G19" s="67"/>
      <c r="H19" s="67"/>
      <c r="I19" s="67"/>
      <c r="J19" s="67"/>
      <c r="K19" s="67"/>
      <c r="L19" s="67" t="str">
        <f>IFERROR(INDEX(入力シート!$F$7:$G$38,MATCH($C19,入力シート!$I$7:$I$38,0),MATCH(L$16,入力シート!$F$6:$G$6,0)),"")</f>
        <v/>
      </c>
      <c r="M19" s="67"/>
      <c r="N19" s="67"/>
      <c r="O19" s="67"/>
      <c r="P19" s="67"/>
      <c r="Q19" s="67"/>
      <c r="R19" s="67"/>
      <c r="S19" s="50" t="str">
        <f>IFERROR(IF(INDEX(入力シート!$F$7:$H$38,MATCH($C19,入力シート!$I$7:$I$38,0),3)="","",INDEX(入力シート!$F$7:$H$38,MATCH($C19,入力シート!$I$7:$I$38,0),3)),"")</f>
        <v/>
      </c>
      <c r="T19" s="52"/>
      <c r="U19" s="67" t="str">
        <f>IFERROR(INDEX(入力シート!$F$7:$G$38,MATCH($C19,入力シート!$J$7:$J$38,0),MATCH(U$16,入力シート!$F$6:$G$6,0)),"")</f>
        <v/>
      </c>
      <c r="V19" s="67"/>
      <c r="W19" s="67"/>
      <c r="X19" s="67"/>
      <c r="Y19" s="67"/>
      <c r="Z19" s="67"/>
      <c r="AA19" s="67"/>
      <c r="AB19" s="67" t="str">
        <f>IFERROR(INDEX(入力シート!$F$7:$G$38,MATCH($C19,入力シート!$J$7:$J$38,0),MATCH(AB$16,入力シート!$F$6:$G$6,0)),"")</f>
        <v/>
      </c>
      <c r="AC19" s="67"/>
      <c r="AD19" s="67"/>
      <c r="AE19" s="67"/>
      <c r="AF19" s="67"/>
      <c r="AG19" s="67"/>
      <c r="AH19" s="67"/>
      <c r="AI19" s="67" t="str">
        <f>IFERROR(IF(INDEX(入力シート!$F$7:$H$38,MATCH($C19,入力シート!$J$7:$J$38,0),3)="","",INDEX(入力シート!$F$7:$H$38,MATCH($C19,入力シート!$J$7:$J$38,0),3)),"")</f>
        <v/>
      </c>
      <c r="AJ19" s="67"/>
      <c r="AK19" s="3"/>
      <c r="AL19" s="3"/>
      <c r="AM19" s="2"/>
    </row>
    <row r="20" spans="1:44" ht="14.1" customHeight="1">
      <c r="A20" s="2"/>
      <c r="B20" s="2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53"/>
      <c r="T20" s="55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3"/>
      <c r="AL20" s="3"/>
      <c r="AM20" s="2"/>
    </row>
    <row r="21" spans="1:44" ht="14.1" customHeight="1">
      <c r="A21" s="2"/>
      <c r="B21" s="2"/>
      <c r="C21" s="67">
        <v>3</v>
      </c>
      <c r="D21" s="67"/>
      <c r="E21" s="67" t="str">
        <f>IFERROR(INDEX(入力シート!$F$7:$G$38,MATCH($C21,入力シート!$I$7:$I$38,0),MATCH(E$16,入力シート!$F$6:$G$6,0)),"")</f>
        <v/>
      </c>
      <c r="F21" s="67"/>
      <c r="G21" s="67"/>
      <c r="H21" s="67"/>
      <c r="I21" s="67"/>
      <c r="J21" s="67"/>
      <c r="K21" s="67"/>
      <c r="L21" s="67" t="str">
        <f>IFERROR(INDEX(入力シート!$F$7:$G$38,MATCH($C21,入力シート!$I$7:$I$38,0),MATCH(L$16,入力シート!$F$6:$G$6,0)),"")</f>
        <v/>
      </c>
      <c r="M21" s="67"/>
      <c r="N21" s="67"/>
      <c r="O21" s="67"/>
      <c r="P21" s="67"/>
      <c r="Q21" s="67"/>
      <c r="R21" s="67"/>
      <c r="S21" s="50" t="str">
        <f>IFERROR(IF(INDEX(入力シート!$F$7:$H$38,MATCH($C21,入力シート!$I$7:$I$38,0),3)="","",INDEX(入力シート!$F$7:$H$38,MATCH($C21,入力シート!$I$7:$I$38,0),3)),"")</f>
        <v/>
      </c>
      <c r="T21" s="52"/>
      <c r="U21" s="67" t="str">
        <f>IFERROR(INDEX(入力シート!$F$7:$G$38,MATCH($C21,入力シート!$J$7:$J$38,0),MATCH(U$16,入力シート!$F$6:$G$6,0)),"")</f>
        <v/>
      </c>
      <c r="V21" s="67"/>
      <c r="W21" s="67"/>
      <c r="X21" s="67"/>
      <c r="Y21" s="67"/>
      <c r="Z21" s="67"/>
      <c r="AA21" s="67"/>
      <c r="AB21" s="67" t="str">
        <f>IFERROR(INDEX(入力シート!$F$7:$G$38,MATCH($C21,入力シート!$J$7:$J$38,0),MATCH(AB$16,入力シート!$F$6:$G$6,0)),"")</f>
        <v/>
      </c>
      <c r="AC21" s="67"/>
      <c r="AD21" s="67"/>
      <c r="AE21" s="67"/>
      <c r="AF21" s="67"/>
      <c r="AG21" s="67"/>
      <c r="AH21" s="67"/>
      <c r="AI21" s="67" t="str">
        <f>IFERROR(IF(INDEX(入力シート!$F$7:$H$38,MATCH($C21,入力シート!$J$7:$J$38,0),3)="","",INDEX(入力シート!$F$7:$H$38,MATCH($C21,入力シート!$J$7:$J$38,0),3)),"")</f>
        <v/>
      </c>
      <c r="AJ21" s="67"/>
      <c r="AK21" s="3"/>
      <c r="AL21" s="3"/>
      <c r="AM21" s="2"/>
    </row>
    <row r="22" spans="1:44" ht="14.1" customHeight="1">
      <c r="A22" s="2"/>
      <c r="B22" s="2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53"/>
      <c r="T22" s="55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3"/>
      <c r="AL22" s="3"/>
      <c r="AM22" s="2"/>
    </row>
    <row r="23" spans="1:44" ht="14.1" customHeight="1">
      <c r="A23" s="2"/>
      <c r="B23" s="2"/>
      <c r="C23" s="67">
        <v>4</v>
      </c>
      <c r="D23" s="67"/>
      <c r="E23" s="67" t="str">
        <f>IFERROR(INDEX(入力シート!$F$7:$G$38,MATCH($C23,入力シート!$I$7:$I$38,0),MATCH(E$16,入力シート!$F$6:$G$6,0)),"")</f>
        <v/>
      </c>
      <c r="F23" s="67"/>
      <c r="G23" s="67"/>
      <c r="H23" s="67"/>
      <c r="I23" s="67"/>
      <c r="J23" s="67"/>
      <c r="K23" s="67"/>
      <c r="L23" s="67" t="str">
        <f>IFERROR(INDEX(入力シート!$F$7:$G$38,MATCH($C23,入力シート!$I$7:$I$38,0),MATCH(L$16,入力シート!$F$6:$G$6,0)),"")</f>
        <v/>
      </c>
      <c r="M23" s="67"/>
      <c r="N23" s="67"/>
      <c r="O23" s="67"/>
      <c r="P23" s="67"/>
      <c r="Q23" s="67"/>
      <c r="R23" s="67"/>
      <c r="S23" s="50" t="str">
        <f>IFERROR(IF(INDEX(入力シート!$F$7:$H$38,MATCH($C23,入力シート!$I$7:$I$38,0),3)="","",INDEX(入力シート!$F$7:$H$38,MATCH($C23,入力シート!$I$7:$I$38,0),3)),"")</f>
        <v/>
      </c>
      <c r="T23" s="52"/>
      <c r="U23" s="67" t="str">
        <f>IFERROR(INDEX(入力シート!$F$7:$G$38,MATCH($C23,入力シート!$J$7:$J$38,0),MATCH(U$16,入力シート!$F$6:$G$6,0)),"")</f>
        <v/>
      </c>
      <c r="V23" s="67"/>
      <c r="W23" s="67"/>
      <c r="X23" s="67"/>
      <c r="Y23" s="67"/>
      <c r="Z23" s="67"/>
      <c r="AA23" s="67"/>
      <c r="AB23" s="67" t="str">
        <f>IFERROR(INDEX(入力シート!$F$7:$G$38,MATCH($C23,入力シート!$J$7:$J$38,0),MATCH(AB$16,入力シート!$F$6:$G$6,0)),"")</f>
        <v/>
      </c>
      <c r="AC23" s="67"/>
      <c r="AD23" s="67"/>
      <c r="AE23" s="67"/>
      <c r="AF23" s="67"/>
      <c r="AG23" s="67"/>
      <c r="AH23" s="67"/>
      <c r="AI23" s="67" t="str">
        <f>IFERROR(IF(INDEX(入力シート!$F$7:$H$38,MATCH($C23,入力シート!$J$7:$J$38,0),3)="","",INDEX(入力シート!$F$7:$H$38,MATCH($C23,入力シート!$J$7:$J$38,0),3)),"")</f>
        <v/>
      </c>
      <c r="AJ23" s="67"/>
      <c r="AK23" s="3"/>
      <c r="AL23" s="3"/>
      <c r="AM23" s="2"/>
    </row>
    <row r="24" spans="1:44" ht="14.1" customHeight="1">
      <c r="A24" s="2"/>
      <c r="B24" s="2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53"/>
      <c r="T24" s="55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3"/>
      <c r="AL24" s="3"/>
      <c r="AM24" s="2"/>
    </row>
    <row r="25" spans="1:44" ht="14.1" customHeight="1">
      <c r="A25" s="2"/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2"/>
    </row>
    <row r="26" spans="1:44" ht="14.1" customHeight="1">
      <c r="A26" s="61" t="s">
        <v>11</v>
      </c>
      <c r="B26" s="61"/>
      <c r="C26" s="61"/>
      <c r="D26" s="61"/>
      <c r="E26" s="61"/>
      <c r="F26" s="68" t="s">
        <v>81</v>
      </c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</row>
    <row r="27" spans="1:44" ht="14.1" customHeight="1">
      <c r="A27" s="61"/>
      <c r="B27" s="61"/>
      <c r="C27" s="61"/>
      <c r="D27" s="61"/>
      <c r="E27" s="61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</row>
    <row r="28" spans="1:44" ht="14.1" customHeight="1">
      <c r="A28" s="2"/>
      <c r="B28" s="70" t="s">
        <v>82</v>
      </c>
      <c r="C28" s="67" t="s">
        <v>7</v>
      </c>
      <c r="D28" s="67"/>
      <c r="E28" s="67"/>
      <c r="F28" s="67"/>
      <c r="G28" s="67"/>
      <c r="H28" s="67"/>
      <c r="I28" s="67"/>
      <c r="J28" s="67"/>
      <c r="K28" s="72" t="s">
        <v>6</v>
      </c>
      <c r="L28" s="67" t="s">
        <v>12</v>
      </c>
      <c r="M28" s="67"/>
      <c r="N28" s="67"/>
      <c r="O28" s="67"/>
      <c r="P28" s="67"/>
      <c r="Q28" s="67"/>
      <c r="R28" s="67"/>
      <c r="S28" s="67"/>
      <c r="T28" s="72" t="s">
        <v>6</v>
      </c>
      <c r="U28" s="70" t="s">
        <v>82</v>
      </c>
      <c r="V28" s="67" t="s">
        <v>7</v>
      </c>
      <c r="W28" s="67"/>
      <c r="X28" s="67"/>
      <c r="Y28" s="67"/>
      <c r="Z28" s="67"/>
      <c r="AA28" s="67"/>
      <c r="AB28" s="67"/>
      <c r="AC28" s="67"/>
      <c r="AD28" s="72" t="s">
        <v>6</v>
      </c>
      <c r="AE28" s="67" t="s">
        <v>12</v>
      </c>
      <c r="AF28" s="67"/>
      <c r="AG28" s="67"/>
      <c r="AH28" s="67"/>
      <c r="AI28" s="67"/>
      <c r="AJ28" s="67"/>
      <c r="AK28" s="67"/>
      <c r="AL28" s="67"/>
      <c r="AM28" s="72" t="s">
        <v>6</v>
      </c>
    </row>
    <row r="29" spans="1:44" ht="14.1" customHeight="1">
      <c r="A29" s="2"/>
      <c r="B29" s="70"/>
      <c r="C29" s="67"/>
      <c r="D29" s="67"/>
      <c r="E29" s="67"/>
      <c r="F29" s="67"/>
      <c r="G29" s="67"/>
      <c r="H29" s="67"/>
      <c r="I29" s="67"/>
      <c r="J29" s="67"/>
      <c r="K29" s="72"/>
      <c r="L29" s="67"/>
      <c r="M29" s="67"/>
      <c r="N29" s="67"/>
      <c r="O29" s="67"/>
      <c r="P29" s="67"/>
      <c r="Q29" s="67"/>
      <c r="R29" s="67"/>
      <c r="S29" s="67"/>
      <c r="T29" s="72"/>
      <c r="U29" s="70"/>
      <c r="V29" s="67"/>
      <c r="W29" s="67"/>
      <c r="X29" s="67"/>
      <c r="Y29" s="67"/>
      <c r="Z29" s="67"/>
      <c r="AA29" s="67"/>
      <c r="AB29" s="67"/>
      <c r="AC29" s="67"/>
      <c r="AD29" s="72"/>
      <c r="AE29" s="67"/>
      <c r="AF29" s="67"/>
      <c r="AG29" s="67"/>
      <c r="AH29" s="67"/>
      <c r="AI29" s="67"/>
      <c r="AJ29" s="67"/>
      <c r="AK29" s="67"/>
      <c r="AL29" s="67"/>
      <c r="AM29" s="72"/>
    </row>
    <row r="30" spans="1:44" ht="14.1" customHeight="1">
      <c r="A30" s="2"/>
      <c r="B30" s="70"/>
      <c r="C30" s="71" t="s">
        <v>4</v>
      </c>
      <c r="D30" s="71"/>
      <c r="E30" s="71"/>
      <c r="F30" s="71"/>
      <c r="G30" s="71" t="s">
        <v>5</v>
      </c>
      <c r="H30" s="71"/>
      <c r="I30" s="71"/>
      <c r="J30" s="71"/>
      <c r="K30" s="72"/>
      <c r="L30" s="71" t="s">
        <v>4</v>
      </c>
      <c r="M30" s="71"/>
      <c r="N30" s="71"/>
      <c r="O30" s="71"/>
      <c r="P30" s="71" t="s">
        <v>5</v>
      </c>
      <c r="Q30" s="71"/>
      <c r="R30" s="71"/>
      <c r="S30" s="71"/>
      <c r="T30" s="72"/>
      <c r="U30" s="70"/>
      <c r="V30" s="71" t="s">
        <v>4</v>
      </c>
      <c r="W30" s="71"/>
      <c r="X30" s="71"/>
      <c r="Y30" s="71"/>
      <c r="Z30" s="71" t="s">
        <v>5</v>
      </c>
      <c r="AA30" s="71"/>
      <c r="AB30" s="71"/>
      <c r="AC30" s="71"/>
      <c r="AD30" s="72"/>
      <c r="AE30" s="71" t="s">
        <v>4</v>
      </c>
      <c r="AF30" s="71"/>
      <c r="AG30" s="71"/>
      <c r="AH30" s="71"/>
      <c r="AI30" s="71" t="s">
        <v>5</v>
      </c>
      <c r="AJ30" s="71"/>
      <c r="AK30" s="71"/>
      <c r="AL30" s="71"/>
      <c r="AM30" s="72"/>
      <c r="AR30" s="8"/>
    </row>
    <row r="31" spans="1:44" ht="14.1" customHeight="1">
      <c r="A31" s="2"/>
      <c r="B31" s="71">
        <v>1</v>
      </c>
      <c r="C31" s="71" t="str">
        <f>IFERROR(INDEX(入力シート!$F$7:$H$38,MATCH($B31,入力シート!$K$7:$K$38,0),1),"")</f>
        <v/>
      </c>
      <c r="D31" s="71"/>
      <c r="E31" s="71"/>
      <c r="F31" s="71"/>
      <c r="G31" s="71" t="str">
        <f>IFERROR(INDEX(入力シート!$F$7:$H$38,MATCH($B31,入力シート!$K$7:$K$38,0),2),"")</f>
        <v/>
      </c>
      <c r="H31" s="71"/>
      <c r="I31" s="71"/>
      <c r="J31" s="71"/>
      <c r="K31" s="71" t="str">
        <f>IFERROR(INDEX(入力シート!$F$7:$H$38,MATCH($B31,入力シート!$K$7:$K$38,0),3),"")</f>
        <v/>
      </c>
      <c r="L31" s="71" t="str">
        <f>IFERROR(INDEX(入力シート!$F$7:$H$38,MATCH($B31,入力シート!$L$7:$L$38,0),1),"")</f>
        <v/>
      </c>
      <c r="M31" s="71"/>
      <c r="N31" s="71"/>
      <c r="O31" s="71"/>
      <c r="P31" s="71" t="str">
        <f>IFERROR(INDEX(入力シート!$F$7:$H$38,MATCH($B31,入力シート!$L$7:$L$38,0),2),"")</f>
        <v/>
      </c>
      <c r="Q31" s="71"/>
      <c r="R31" s="71"/>
      <c r="S31" s="71"/>
      <c r="T31" s="71" t="str">
        <f>IFERROR(INDEX(入力シート!$F$7:$H$38,MATCH($B31,入力シート!$L$7:$L$38,0),3),"")</f>
        <v/>
      </c>
      <c r="U31" s="71">
        <v>9</v>
      </c>
      <c r="V31" s="71" t="str">
        <f>IFERROR(INDEX(入力シート!$F$7:$H$38,MATCH($U31,入力シート!$K$7:$K$38,0),1),"")</f>
        <v/>
      </c>
      <c r="W31" s="71"/>
      <c r="X31" s="71"/>
      <c r="Y31" s="71"/>
      <c r="Z31" s="71" t="str">
        <f>IFERROR(INDEX(入力シート!$F$7:$H$38,MATCH($U31,入力シート!$K$7:$K$38,0),2),"")</f>
        <v/>
      </c>
      <c r="AA31" s="71"/>
      <c r="AB31" s="71"/>
      <c r="AC31" s="71"/>
      <c r="AD31" s="71" t="str">
        <f>IFERROR(INDEX(入力シート!$F$7:$H$38,MATCH($U31,入力シート!$K$7:$K$38,0),3),"")</f>
        <v/>
      </c>
      <c r="AE31" s="71" t="str">
        <f>IFERROR(INDEX(入力シート!$F$7:$H$38,MATCH($U31,入力シート!$L$7:$L$38,0),1),"")</f>
        <v/>
      </c>
      <c r="AF31" s="71"/>
      <c r="AG31" s="71"/>
      <c r="AH31" s="71"/>
      <c r="AI31" s="71" t="str">
        <f>IFERROR(INDEX(入力シート!$F$7:$H$38,MATCH($U31,入力シート!$L$7:$L$38,0),2),"")</f>
        <v/>
      </c>
      <c r="AJ31" s="71"/>
      <c r="AK31" s="71"/>
      <c r="AL31" s="71"/>
      <c r="AM31" s="71" t="str">
        <f>IFERROR(INDEX(入力シート!$F$7:$H$38,MATCH($U31,入力シート!$L$7:$L$38,0),3),"")</f>
        <v/>
      </c>
      <c r="AR31" s="8" t="str">
        <f>入力シート!P7</f>
        <v/>
      </c>
    </row>
    <row r="32" spans="1:44" ht="14.1" customHeight="1">
      <c r="A32" s="2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</row>
    <row r="33" spans="1:39" ht="14.1" customHeight="1">
      <c r="A33" s="2"/>
      <c r="B33" s="71">
        <v>2</v>
      </c>
      <c r="C33" s="71" t="str">
        <f>IFERROR(INDEX(入力シート!$F$7:$H$38,MATCH($B33,入力シート!$K$7:$K$38,0),1),"")</f>
        <v/>
      </c>
      <c r="D33" s="71"/>
      <c r="E33" s="71"/>
      <c r="F33" s="71"/>
      <c r="G33" s="71" t="str">
        <f>IFERROR(INDEX(入力シート!$F$7:$H$38,MATCH($B33,入力シート!$K$7:$K$38,0),2),"")</f>
        <v/>
      </c>
      <c r="H33" s="71"/>
      <c r="I33" s="71"/>
      <c r="J33" s="71"/>
      <c r="K33" s="71" t="str">
        <f>IFERROR(INDEX(入力シート!$F$7:$H$38,MATCH($B33,入力シート!$K$7:$K$38,0),3),"")</f>
        <v/>
      </c>
      <c r="L33" s="71" t="str">
        <f>IFERROR(INDEX(入力シート!$F$7:$H$38,MATCH($B33,入力シート!$L$7:$L$38,0),1),"")</f>
        <v/>
      </c>
      <c r="M33" s="71"/>
      <c r="N33" s="71"/>
      <c r="O33" s="71"/>
      <c r="P33" s="71" t="str">
        <f>IFERROR(INDEX(入力シート!$F$7:$H$38,MATCH($B33,入力シート!$L$7:$L$38,0),2),"")</f>
        <v/>
      </c>
      <c r="Q33" s="71"/>
      <c r="R33" s="71"/>
      <c r="S33" s="71"/>
      <c r="T33" s="71" t="str">
        <f>IFERROR(INDEX(入力シート!$F$7:$H$38,MATCH($B33,入力シート!$L$7:$L$38,0),3),"")</f>
        <v/>
      </c>
      <c r="U33" s="71">
        <v>10</v>
      </c>
      <c r="V33" s="71" t="str">
        <f>IFERROR(INDEX(入力シート!$F$7:$H$38,MATCH($U33,入力シート!$K$7:$K$38,0),1),"")</f>
        <v/>
      </c>
      <c r="W33" s="71"/>
      <c r="X33" s="71"/>
      <c r="Y33" s="71"/>
      <c r="Z33" s="71" t="str">
        <f>IFERROR(INDEX(入力シート!$F$7:$H$38,MATCH($U33,入力シート!$K$7:$K$38,0),2),"")</f>
        <v/>
      </c>
      <c r="AA33" s="71"/>
      <c r="AB33" s="71"/>
      <c r="AC33" s="71"/>
      <c r="AD33" s="71" t="str">
        <f>IFERROR(INDEX(入力シート!$F$7:$H$38,MATCH($U33,入力シート!$K$7:$K$38,0),3),"")</f>
        <v/>
      </c>
      <c r="AE33" s="71" t="str">
        <f>IFERROR(INDEX(入力シート!$F$7:$H$38,MATCH($U33,入力シート!$L$7:$L$38,0),1),"")</f>
        <v/>
      </c>
      <c r="AF33" s="71"/>
      <c r="AG33" s="71"/>
      <c r="AH33" s="71"/>
      <c r="AI33" s="71" t="str">
        <f>IFERROR(INDEX(入力シート!$F$7:$H$38,MATCH($U33,入力シート!$L$7:$L$38,0),2),"")</f>
        <v/>
      </c>
      <c r="AJ33" s="71"/>
      <c r="AK33" s="71"/>
      <c r="AL33" s="71"/>
      <c r="AM33" s="71" t="str">
        <f>IFERROR(INDEX(入力シート!$F$7:$H$38,MATCH($U33,入力シート!$L$7:$L$38,0),3),"")</f>
        <v/>
      </c>
    </row>
    <row r="34" spans="1:39" ht="14.1" customHeight="1">
      <c r="A34" s="2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</row>
    <row r="35" spans="1:39" ht="14.1" customHeight="1">
      <c r="A35" s="2"/>
      <c r="B35" s="71">
        <v>3</v>
      </c>
      <c r="C35" s="71" t="str">
        <f>IFERROR(INDEX(入力シート!$F$7:$H$38,MATCH($B35,入力シート!$K$7:$K$38,0),1),"")</f>
        <v/>
      </c>
      <c r="D35" s="71"/>
      <c r="E35" s="71"/>
      <c r="F35" s="71"/>
      <c r="G35" s="71" t="str">
        <f>IFERROR(INDEX(入力シート!$F$7:$H$38,MATCH($B35,入力シート!$K$7:$K$38,0),2),"")</f>
        <v/>
      </c>
      <c r="H35" s="71"/>
      <c r="I35" s="71"/>
      <c r="J35" s="71"/>
      <c r="K35" s="71" t="str">
        <f>IFERROR(INDEX(入力シート!$F$7:$H$38,MATCH($B35,入力シート!$K$7:$K$38,0),3),"")</f>
        <v/>
      </c>
      <c r="L35" s="71" t="str">
        <f>IFERROR(INDEX(入力シート!$F$7:$H$38,MATCH($B35,入力シート!$L$7:$L$38,0),1),"")</f>
        <v/>
      </c>
      <c r="M35" s="71"/>
      <c r="N35" s="71"/>
      <c r="O35" s="71"/>
      <c r="P35" s="71" t="str">
        <f>IFERROR(INDEX(入力シート!$F$7:$H$38,MATCH($B35,入力シート!$L$7:$L$38,0),2),"")</f>
        <v/>
      </c>
      <c r="Q35" s="71"/>
      <c r="R35" s="71"/>
      <c r="S35" s="71"/>
      <c r="T35" s="71" t="str">
        <f>IFERROR(INDEX(入力シート!$F$7:$H$38,MATCH($B35,入力シート!$L$7:$L$38,0),3),"")</f>
        <v/>
      </c>
      <c r="U35" s="71">
        <v>11</v>
      </c>
      <c r="V35" s="71" t="str">
        <f>IFERROR(INDEX(入力シート!$F$7:$H$38,MATCH($U35,入力シート!$K$7:$K$38,0),1),"")</f>
        <v/>
      </c>
      <c r="W35" s="71"/>
      <c r="X35" s="71"/>
      <c r="Y35" s="71"/>
      <c r="Z35" s="71" t="str">
        <f>IFERROR(INDEX(入力シート!$F$7:$H$38,MATCH($U35,入力シート!$K$7:$K$38,0),2),"")</f>
        <v/>
      </c>
      <c r="AA35" s="71"/>
      <c r="AB35" s="71"/>
      <c r="AC35" s="71"/>
      <c r="AD35" s="71" t="str">
        <f>IFERROR(INDEX(入力シート!$F$7:$H$38,MATCH($U35,入力シート!$K$7:$K$38,0),3),"")</f>
        <v/>
      </c>
      <c r="AE35" s="71" t="str">
        <f>IFERROR(INDEX(入力シート!$F$7:$H$38,MATCH($U35,入力シート!$L$7:$L$38,0),1),"")</f>
        <v/>
      </c>
      <c r="AF35" s="71"/>
      <c r="AG35" s="71"/>
      <c r="AH35" s="71"/>
      <c r="AI35" s="71" t="str">
        <f>IFERROR(INDEX(入力シート!$F$7:$H$38,MATCH($U35,入力シート!$L$7:$L$38,0),2),"")</f>
        <v/>
      </c>
      <c r="AJ35" s="71"/>
      <c r="AK35" s="71"/>
      <c r="AL35" s="71"/>
      <c r="AM35" s="71" t="str">
        <f>IFERROR(INDEX(入力シート!$F$7:$H$38,MATCH($U35,入力シート!$L$7:$L$38,0),3),"")</f>
        <v/>
      </c>
    </row>
    <row r="36" spans="1:39" ht="14.1" customHeight="1">
      <c r="A36" s="2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</row>
    <row r="37" spans="1:39" ht="14.1" customHeight="1">
      <c r="A37" s="2"/>
      <c r="B37" s="71">
        <v>4</v>
      </c>
      <c r="C37" s="71" t="str">
        <f>IFERROR(INDEX(入力シート!$F$7:$H$38,MATCH($B37,入力シート!$K$7:$K$38,0),1),"")</f>
        <v/>
      </c>
      <c r="D37" s="71"/>
      <c r="E37" s="71"/>
      <c r="F37" s="71"/>
      <c r="G37" s="71" t="str">
        <f>IFERROR(INDEX(入力シート!$F$7:$H$38,MATCH($B37,入力シート!$K$7:$K$38,0),2),"")</f>
        <v/>
      </c>
      <c r="H37" s="71"/>
      <c r="I37" s="71"/>
      <c r="J37" s="71"/>
      <c r="K37" s="71" t="str">
        <f>IFERROR(INDEX(入力シート!$F$7:$H$38,MATCH($B37,入力シート!$K$7:$K$38,0),3),"")</f>
        <v/>
      </c>
      <c r="L37" s="71" t="str">
        <f>IFERROR(INDEX(入力シート!$F$7:$H$38,MATCH($B37,入力シート!$L$7:$L$38,0),1),"")</f>
        <v/>
      </c>
      <c r="M37" s="71"/>
      <c r="N37" s="71"/>
      <c r="O37" s="71"/>
      <c r="P37" s="71" t="str">
        <f>IFERROR(INDEX(入力シート!$F$7:$H$38,MATCH($B37,入力シート!$L$7:$L$38,0),2),"")</f>
        <v/>
      </c>
      <c r="Q37" s="71"/>
      <c r="R37" s="71"/>
      <c r="S37" s="71"/>
      <c r="T37" s="71" t="str">
        <f>IFERROR(INDEX(入力シート!$F$7:$H$38,MATCH($B37,入力シート!$L$7:$L$38,0),3),"")</f>
        <v/>
      </c>
      <c r="U37" s="71">
        <v>12</v>
      </c>
      <c r="V37" s="71" t="str">
        <f>IFERROR(INDEX(入力シート!$F$7:$H$38,MATCH($U37,入力シート!$K$7:$K$38,0),1),"")</f>
        <v/>
      </c>
      <c r="W37" s="71"/>
      <c r="X37" s="71"/>
      <c r="Y37" s="71"/>
      <c r="Z37" s="71" t="str">
        <f>IFERROR(INDEX(入力シート!$F$7:$H$38,MATCH($U37,入力シート!$K$7:$K$38,0),2),"")</f>
        <v/>
      </c>
      <c r="AA37" s="71"/>
      <c r="AB37" s="71"/>
      <c r="AC37" s="71"/>
      <c r="AD37" s="71" t="str">
        <f>IFERROR(INDEX(入力シート!$F$7:$H$38,MATCH($U37,入力シート!$K$7:$K$38,0),3),"")</f>
        <v/>
      </c>
      <c r="AE37" s="71" t="str">
        <f>IFERROR(INDEX(入力シート!$F$7:$H$38,MATCH($U37,入力シート!$L$7:$L$38,0),1),"")</f>
        <v/>
      </c>
      <c r="AF37" s="71"/>
      <c r="AG37" s="71"/>
      <c r="AH37" s="71"/>
      <c r="AI37" s="71" t="str">
        <f>IFERROR(INDEX(入力シート!$F$7:$H$38,MATCH($U37,入力シート!$L$7:$L$38,0),2),"")</f>
        <v/>
      </c>
      <c r="AJ37" s="71"/>
      <c r="AK37" s="71"/>
      <c r="AL37" s="71"/>
      <c r="AM37" s="71" t="str">
        <f>IFERROR(INDEX(入力シート!$F$7:$H$38,MATCH($U37,入力シート!$L$7:$L$38,0),3),"")</f>
        <v/>
      </c>
    </row>
    <row r="38" spans="1:39" ht="14.1" customHeight="1">
      <c r="A38" s="2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</row>
    <row r="39" spans="1:39" ht="14.1" customHeight="1">
      <c r="A39" s="2"/>
      <c r="B39" s="71">
        <v>5</v>
      </c>
      <c r="C39" s="71" t="str">
        <f>IFERROR(INDEX(入力シート!$F$7:$H$38,MATCH($B39,入力シート!$K$7:$K$38,0),1),"")</f>
        <v/>
      </c>
      <c r="D39" s="71"/>
      <c r="E39" s="71"/>
      <c r="F39" s="71"/>
      <c r="G39" s="71" t="str">
        <f>IFERROR(INDEX(入力シート!$F$7:$H$38,MATCH($B39,入力シート!$K$7:$K$38,0),2),"")</f>
        <v/>
      </c>
      <c r="H39" s="71"/>
      <c r="I39" s="71"/>
      <c r="J39" s="71"/>
      <c r="K39" s="71" t="str">
        <f>IFERROR(INDEX(入力シート!$F$7:$H$38,MATCH($B39,入力シート!$K$7:$K$38,0),3),"")</f>
        <v/>
      </c>
      <c r="L39" s="71" t="str">
        <f>IFERROR(INDEX(入力シート!$F$7:$H$38,MATCH($B39,入力シート!$L$7:$L$38,0),1),"")</f>
        <v/>
      </c>
      <c r="M39" s="71"/>
      <c r="N39" s="71"/>
      <c r="O39" s="71"/>
      <c r="P39" s="71" t="str">
        <f>IFERROR(INDEX(入力シート!$F$7:$H$38,MATCH($B39,入力シート!$L$7:$L$38,0),2),"")</f>
        <v/>
      </c>
      <c r="Q39" s="71"/>
      <c r="R39" s="71"/>
      <c r="S39" s="71"/>
      <c r="T39" s="71" t="str">
        <f>IFERROR(INDEX(入力シート!$F$7:$H$38,MATCH($B39,入力シート!$L$7:$L$38,0),3),"")</f>
        <v/>
      </c>
      <c r="U39" s="71">
        <v>13</v>
      </c>
      <c r="V39" s="71" t="str">
        <f>IFERROR(INDEX(入力シート!$F$7:$H$38,MATCH($U39,入力シート!$K$7:$K$38,0),1),"")</f>
        <v/>
      </c>
      <c r="W39" s="71"/>
      <c r="X39" s="71"/>
      <c r="Y39" s="71"/>
      <c r="Z39" s="71" t="str">
        <f>IFERROR(INDEX(入力シート!$F$7:$H$38,MATCH($U39,入力シート!$K$7:$K$38,0),2),"")</f>
        <v/>
      </c>
      <c r="AA39" s="71"/>
      <c r="AB39" s="71"/>
      <c r="AC39" s="71"/>
      <c r="AD39" s="71" t="str">
        <f>IFERROR(INDEX(入力シート!$F$7:$H$38,MATCH($U39,入力シート!$K$7:$K$38,0),3),"")</f>
        <v/>
      </c>
      <c r="AE39" s="71" t="str">
        <f>IFERROR(INDEX(入力シート!$F$7:$H$38,MATCH($U39,入力シート!$L$7:$L$38,0),1),"")</f>
        <v/>
      </c>
      <c r="AF39" s="71"/>
      <c r="AG39" s="71"/>
      <c r="AH39" s="71"/>
      <c r="AI39" s="71" t="str">
        <f>IFERROR(INDEX(入力シート!$F$7:$H$38,MATCH($U39,入力シート!$L$7:$L$38,0),2),"")</f>
        <v/>
      </c>
      <c r="AJ39" s="71"/>
      <c r="AK39" s="71"/>
      <c r="AL39" s="71"/>
      <c r="AM39" s="71" t="str">
        <f>IFERROR(INDEX(入力シート!$F$7:$H$38,MATCH($U39,入力シート!$L$7:$L$38,0),3),"")</f>
        <v/>
      </c>
    </row>
    <row r="40" spans="1:39" ht="14.1" customHeight="1">
      <c r="A40" s="2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</row>
    <row r="41" spans="1:39" ht="14.1" customHeight="1">
      <c r="A41" s="2"/>
      <c r="B41" s="71">
        <v>6</v>
      </c>
      <c r="C41" s="71" t="str">
        <f>IFERROR(INDEX(入力シート!$F$7:$H$38,MATCH($B41,入力シート!$K$7:$K$38,0),1),"")</f>
        <v/>
      </c>
      <c r="D41" s="71"/>
      <c r="E41" s="71"/>
      <c r="F41" s="71"/>
      <c r="G41" s="71" t="str">
        <f>IFERROR(INDEX(入力シート!$F$7:$H$38,MATCH($B41,入力シート!$K$7:$K$38,0),2),"")</f>
        <v/>
      </c>
      <c r="H41" s="71"/>
      <c r="I41" s="71"/>
      <c r="J41" s="71"/>
      <c r="K41" s="71" t="str">
        <f>IFERROR(INDEX(入力シート!$F$7:$H$38,MATCH($B41,入力シート!$K$7:$K$38,0),3),"")</f>
        <v/>
      </c>
      <c r="L41" s="71" t="str">
        <f>IFERROR(INDEX(入力シート!$F$7:$H$38,MATCH($B41,入力シート!$L$7:$L$38,0),1),"")</f>
        <v/>
      </c>
      <c r="M41" s="71"/>
      <c r="N41" s="71"/>
      <c r="O41" s="71"/>
      <c r="P41" s="71" t="str">
        <f>IFERROR(INDEX(入力シート!$F$7:$H$38,MATCH($B41,入力シート!$L$7:$L$38,0),2),"")</f>
        <v/>
      </c>
      <c r="Q41" s="71"/>
      <c r="R41" s="71"/>
      <c r="S41" s="71"/>
      <c r="T41" s="71" t="str">
        <f>IFERROR(INDEX(入力シート!$F$7:$H$38,MATCH($B41,入力シート!$L$7:$L$38,0),3),"")</f>
        <v/>
      </c>
      <c r="U41" s="71">
        <v>14</v>
      </c>
      <c r="V41" s="71" t="str">
        <f>IFERROR(INDEX(入力シート!$F$7:$H$38,MATCH($U41,入力シート!$K$7:$K$38,0),1),"")</f>
        <v/>
      </c>
      <c r="W41" s="71"/>
      <c r="X41" s="71"/>
      <c r="Y41" s="71"/>
      <c r="Z41" s="71" t="str">
        <f>IFERROR(INDEX(入力シート!$F$7:$H$38,MATCH($U41,入力シート!$K$7:$K$38,0),2),"")</f>
        <v/>
      </c>
      <c r="AA41" s="71"/>
      <c r="AB41" s="71"/>
      <c r="AC41" s="71"/>
      <c r="AD41" s="71" t="str">
        <f>IFERROR(INDEX(入力シート!$F$7:$H$38,MATCH($U41,入力シート!$K$7:$K$38,0),3),"")</f>
        <v/>
      </c>
      <c r="AE41" s="71" t="str">
        <f>IFERROR(INDEX(入力シート!$F$7:$H$38,MATCH($U41,入力シート!$L$7:$L$38,0),1),"")</f>
        <v/>
      </c>
      <c r="AF41" s="71"/>
      <c r="AG41" s="71"/>
      <c r="AH41" s="71"/>
      <c r="AI41" s="71" t="str">
        <f>IFERROR(INDEX(入力シート!$F$7:$H$38,MATCH($U41,入力シート!$L$7:$L$38,0),2),"")</f>
        <v/>
      </c>
      <c r="AJ41" s="71"/>
      <c r="AK41" s="71"/>
      <c r="AL41" s="71"/>
      <c r="AM41" s="71" t="str">
        <f>IFERROR(INDEX(入力シート!$F$7:$H$38,MATCH($U41,入力シート!$L$7:$L$38,0),3),"")</f>
        <v/>
      </c>
    </row>
    <row r="42" spans="1:39" ht="14.1" customHeight="1">
      <c r="A42" s="2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</row>
    <row r="43" spans="1:39" ht="14.1" customHeight="1">
      <c r="A43" s="2"/>
      <c r="B43" s="71">
        <v>7</v>
      </c>
      <c r="C43" s="71" t="str">
        <f>IFERROR(INDEX(入力シート!$F$7:$H$38,MATCH($B43,入力シート!$K$7:$K$38,0),1),"")</f>
        <v/>
      </c>
      <c r="D43" s="71"/>
      <c r="E43" s="71"/>
      <c r="F43" s="71"/>
      <c r="G43" s="71" t="str">
        <f>IFERROR(INDEX(入力シート!$F$7:$H$38,MATCH($B43,入力シート!$K$7:$K$38,0),2),"")</f>
        <v/>
      </c>
      <c r="H43" s="71"/>
      <c r="I43" s="71"/>
      <c r="J43" s="71"/>
      <c r="K43" s="71" t="str">
        <f>IFERROR(INDEX(入力シート!$F$7:$H$38,MATCH($B43,入力シート!$K$7:$K$38,0),3),"")</f>
        <v/>
      </c>
      <c r="L43" s="71" t="str">
        <f>IFERROR(INDEX(入力シート!$F$7:$H$38,MATCH($B43,入力シート!$L$7:$L$38,0),1),"")</f>
        <v/>
      </c>
      <c r="M43" s="71"/>
      <c r="N43" s="71"/>
      <c r="O43" s="71"/>
      <c r="P43" s="71" t="str">
        <f>IFERROR(INDEX(入力シート!$F$7:$H$38,MATCH($B43,入力シート!$L$7:$L$38,0),2),"")</f>
        <v/>
      </c>
      <c r="Q43" s="71"/>
      <c r="R43" s="71"/>
      <c r="S43" s="71"/>
      <c r="T43" s="71" t="str">
        <f>IFERROR(INDEX(入力シート!$F$7:$H$38,MATCH($B43,入力シート!$L$7:$L$38,0),3),"")</f>
        <v/>
      </c>
      <c r="U43" s="71">
        <v>15</v>
      </c>
      <c r="V43" s="71" t="str">
        <f>IFERROR(INDEX(入力シート!$F$7:$H$38,MATCH($U43,入力シート!$K$7:$K$38,0),1),"")</f>
        <v/>
      </c>
      <c r="W43" s="71"/>
      <c r="X43" s="71"/>
      <c r="Y43" s="71"/>
      <c r="Z43" s="71" t="str">
        <f>IFERROR(INDEX(入力シート!$F$7:$H$38,MATCH($U43,入力シート!$K$7:$K$38,0),2),"")</f>
        <v/>
      </c>
      <c r="AA43" s="71"/>
      <c r="AB43" s="71"/>
      <c r="AC43" s="71"/>
      <c r="AD43" s="71" t="str">
        <f>IFERROR(INDEX(入力シート!$F$7:$H$38,MATCH($U43,入力シート!$K$7:$K$38,0),3),"")</f>
        <v/>
      </c>
      <c r="AE43" s="71" t="str">
        <f>IFERROR(INDEX(入力シート!$F$7:$H$38,MATCH($U43,入力シート!$L$7:$L$38,0),1),"")</f>
        <v/>
      </c>
      <c r="AF43" s="71"/>
      <c r="AG43" s="71"/>
      <c r="AH43" s="71"/>
      <c r="AI43" s="71" t="str">
        <f>IFERROR(INDEX(入力シート!$F$7:$H$38,MATCH($U43,入力シート!$L$7:$L$38,0),2),"")</f>
        <v/>
      </c>
      <c r="AJ43" s="71"/>
      <c r="AK43" s="71"/>
      <c r="AL43" s="71"/>
      <c r="AM43" s="71" t="str">
        <f>IFERROR(INDEX(入力シート!$F$7:$H$38,MATCH($U43,入力シート!$L$7:$L$38,0),3),"")</f>
        <v/>
      </c>
    </row>
    <row r="44" spans="1:39" ht="14.1" customHeight="1">
      <c r="A44" s="2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</row>
    <row r="45" spans="1:39" ht="14.1" customHeight="1">
      <c r="A45" s="2"/>
      <c r="B45" s="71">
        <v>8</v>
      </c>
      <c r="C45" s="71" t="str">
        <f>IFERROR(INDEX(入力シート!$F$7:$H$38,MATCH($B45,入力シート!$K$7:$K$38,0),1),"")</f>
        <v/>
      </c>
      <c r="D45" s="71"/>
      <c r="E45" s="71"/>
      <c r="F45" s="71"/>
      <c r="G45" s="71" t="str">
        <f>IFERROR(INDEX(入力シート!$F$7:$H$38,MATCH($B45,入力シート!$K$7:$K$38,0),2),"")</f>
        <v/>
      </c>
      <c r="H45" s="71"/>
      <c r="I45" s="71"/>
      <c r="J45" s="71"/>
      <c r="K45" s="71" t="str">
        <f>IFERROR(INDEX(入力シート!$F$7:$H$38,MATCH($B45,入力シート!$K$7:$K$38,0),3),"")</f>
        <v/>
      </c>
      <c r="L45" s="71" t="str">
        <f>IFERROR(INDEX(入力シート!$F$7:$H$38,MATCH($B45,入力シート!$L$7:$L$38,0),1),"")</f>
        <v/>
      </c>
      <c r="M45" s="71"/>
      <c r="N45" s="71"/>
      <c r="O45" s="71"/>
      <c r="P45" s="71" t="str">
        <f>IFERROR(INDEX(入力シート!$F$7:$H$38,MATCH($B45,入力シート!$L$7:$L$38,0),2),"")</f>
        <v/>
      </c>
      <c r="Q45" s="71"/>
      <c r="R45" s="71"/>
      <c r="S45" s="71"/>
      <c r="T45" s="71" t="str">
        <f>IFERROR(INDEX(入力シート!$F$7:$H$38,MATCH($B45,入力シート!$L$7:$L$38,0),3),"")</f>
        <v/>
      </c>
      <c r="U45" s="71">
        <v>16</v>
      </c>
      <c r="V45" s="71" t="str">
        <f>IFERROR(INDEX(入力シート!$F$7:$H$38,MATCH($U45,入力シート!$K$7:$K$38,0),1),"")</f>
        <v/>
      </c>
      <c r="W45" s="71"/>
      <c r="X45" s="71"/>
      <c r="Y45" s="71"/>
      <c r="Z45" s="71" t="str">
        <f>IFERROR(INDEX(入力シート!$F$7:$H$38,MATCH($U45,入力シート!$K$7:$K$38,0),2),"")</f>
        <v/>
      </c>
      <c r="AA45" s="71"/>
      <c r="AB45" s="71"/>
      <c r="AC45" s="71"/>
      <c r="AD45" s="71" t="str">
        <f>IFERROR(INDEX(入力シート!$F$7:$H$38,MATCH($U45,入力シート!$K$7:$K$38,0),3),"")</f>
        <v/>
      </c>
      <c r="AE45" s="71" t="str">
        <f>IFERROR(INDEX(入力シート!$F$7:$H$38,MATCH($U45,入力シート!$L$7:$L$38,0),1),"")</f>
        <v/>
      </c>
      <c r="AF45" s="71"/>
      <c r="AG45" s="71"/>
      <c r="AH45" s="71"/>
      <c r="AI45" s="71" t="str">
        <f>IFERROR(INDEX(入力シート!$F$7:$H$38,MATCH($U45,入力シート!$L$7:$L$38,0),2),"")</f>
        <v/>
      </c>
      <c r="AJ45" s="71"/>
      <c r="AK45" s="71"/>
      <c r="AL45" s="71"/>
      <c r="AM45" s="71" t="str">
        <f>IFERROR(INDEX(入力シート!$F$7:$H$38,MATCH($U45,入力シート!$L$7:$L$38,0),3),"")</f>
        <v/>
      </c>
    </row>
    <row r="46" spans="1:39" ht="14.1" customHeight="1">
      <c r="A46" s="2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</row>
    <row r="47" spans="1:39" ht="14.1" customHeight="1">
      <c r="A47" s="2"/>
      <c r="B47" s="5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</row>
    <row r="48" spans="1:39" ht="14.1" customHeight="1">
      <c r="A48" s="2"/>
      <c r="B48" s="73" t="s">
        <v>13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6"/>
      <c r="S48" s="6"/>
      <c r="T48" s="6"/>
      <c r="U48" s="3"/>
      <c r="V48" s="3"/>
      <c r="W48" s="3"/>
      <c r="X48" s="3"/>
      <c r="Y48" s="3"/>
      <c r="Z48" s="74" t="s">
        <v>14</v>
      </c>
      <c r="AA48" s="74"/>
      <c r="AB48" s="74"/>
      <c r="AC48" s="74">
        <v>5</v>
      </c>
      <c r="AD48" s="74"/>
      <c r="AE48" s="7" t="s">
        <v>15</v>
      </c>
      <c r="AF48" s="74">
        <v>8</v>
      </c>
      <c r="AG48" s="74"/>
      <c r="AH48" s="7" t="s">
        <v>16</v>
      </c>
      <c r="AI48" s="74" t="str">
        <f>IF(入力シート!C15="","",ASC(入力シート!C15))</f>
        <v/>
      </c>
      <c r="AJ48" s="74"/>
      <c r="AK48" s="7" t="s">
        <v>17</v>
      </c>
      <c r="AL48" s="3"/>
      <c r="AM48" s="4"/>
    </row>
    <row r="49" spans="1:39" ht="14.1" customHeight="1">
      <c r="A49" s="2"/>
      <c r="B49" s="5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</row>
    <row r="50" spans="1:39" ht="14.1" customHeight="1">
      <c r="A50" s="2"/>
      <c r="B50" s="49" t="s">
        <v>18</v>
      </c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M50" s="2"/>
    </row>
    <row r="51" spans="1:39" ht="14.1" customHeight="1">
      <c r="A51" s="2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M51" s="2"/>
    </row>
    <row r="52" spans="1:39" ht="14.1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</row>
    <row r="53" spans="1:39" ht="14.1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</row>
    <row r="54" spans="1:39" ht="14.1" customHeight="1">
      <c r="A54" s="2"/>
      <c r="B54" s="2"/>
      <c r="C54" s="2"/>
      <c r="D54" s="2"/>
      <c r="E54" s="2"/>
      <c r="F54" s="2"/>
      <c r="G54" s="45" t="str">
        <f>IF(入力シート!C8="","",入力シート!C8)</f>
        <v/>
      </c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6" t="s">
        <v>36</v>
      </c>
      <c r="V54" s="46"/>
      <c r="W54" s="46"/>
      <c r="X54" s="46"/>
      <c r="Y54" s="16"/>
      <c r="Z54" s="46" t="str">
        <f>IF(入力シート!C10="","",入力シート!C10)</f>
        <v/>
      </c>
      <c r="AA54" s="46"/>
      <c r="AB54" s="46"/>
      <c r="AC54" s="46"/>
      <c r="AD54" s="46"/>
      <c r="AE54" s="46"/>
      <c r="AF54" s="46"/>
      <c r="AG54" s="46"/>
      <c r="AH54" s="46"/>
      <c r="AI54" s="46"/>
      <c r="AJ54" s="46" t="s">
        <v>37</v>
      </c>
      <c r="AK54" s="46"/>
      <c r="AL54" s="2"/>
      <c r="AM54" s="2"/>
    </row>
    <row r="55" spans="1:39" ht="14.1" customHeight="1">
      <c r="A55" s="2"/>
      <c r="B55" s="2"/>
      <c r="C55" s="2"/>
      <c r="D55" s="2"/>
      <c r="E55" s="2"/>
      <c r="F55" s="2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6"/>
      <c r="V55" s="46"/>
      <c r="W55" s="46"/>
      <c r="X55" s="46"/>
      <c r="Y55" s="1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2"/>
      <c r="AM55" s="2"/>
    </row>
    <row r="56" spans="1:39" ht="14.1" customHeight="1"/>
    <row r="57" spans="1:39" ht="14.1" customHeight="1"/>
    <row r="58" spans="1:39" ht="14.1" customHeight="1"/>
    <row r="59" spans="1:39" ht="14.1" customHeight="1"/>
    <row r="60" spans="1:39" ht="14.1" customHeight="1"/>
    <row r="61" spans="1:39" ht="14.1" customHeight="1"/>
    <row r="62" spans="1:39" ht="14.1" customHeight="1"/>
    <row r="63" spans="1:39" ht="14.1" customHeight="1"/>
    <row r="64" spans="1:39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</sheetData>
  <mergeCells count="188">
    <mergeCell ref="AF48:AG48"/>
    <mergeCell ref="AI48:AJ48"/>
    <mergeCell ref="AM43:AM44"/>
    <mergeCell ref="U45:U46"/>
    <mergeCell ref="V45:Y46"/>
    <mergeCell ref="Z45:AC46"/>
    <mergeCell ref="AD45:AD46"/>
    <mergeCell ref="AE45:AH46"/>
    <mergeCell ref="AI45:AL46"/>
    <mergeCell ref="AM45:AM46"/>
    <mergeCell ref="U43:U44"/>
    <mergeCell ref="V43:Y44"/>
    <mergeCell ref="Z43:AC44"/>
    <mergeCell ref="AD43:AD44"/>
    <mergeCell ref="AE43:AH44"/>
    <mergeCell ref="AI43:AL44"/>
    <mergeCell ref="AM39:AM40"/>
    <mergeCell ref="U41:U42"/>
    <mergeCell ref="V41:Y42"/>
    <mergeCell ref="Z41:AC42"/>
    <mergeCell ref="AD41:AD42"/>
    <mergeCell ref="AE41:AH42"/>
    <mergeCell ref="AI41:AL42"/>
    <mergeCell ref="AM41:AM42"/>
    <mergeCell ref="U39:U40"/>
    <mergeCell ref="V39:Y40"/>
    <mergeCell ref="Z39:AC40"/>
    <mergeCell ref="AD39:AD40"/>
    <mergeCell ref="AE39:AH40"/>
    <mergeCell ref="AI39:AL40"/>
    <mergeCell ref="AE33:AH34"/>
    <mergeCell ref="AI33:AL34"/>
    <mergeCell ref="V35:Y36"/>
    <mergeCell ref="Z35:AC36"/>
    <mergeCell ref="AE35:AH36"/>
    <mergeCell ref="AI35:AL36"/>
    <mergeCell ref="B48:Q48"/>
    <mergeCell ref="T43:T44"/>
    <mergeCell ref="B45:B46"/>
    <mergeCell ref="C45:F46"/>
    <mergeCell ref="G45:J46"/>
    <mergeCell ref="K45:K46"/>
    <mergeCell ref="L45:O46"/>
    <mergeCell ref="P45:S46"/>
    <mergeCell ref="T45:T46"/>
    <mergeCell ref="B43:B44"/>
    <mergeCell ref="C43:F44"/>
    <mergeCell ref="G43:J44"/>
    <mergeCell ref="K43:K44"/>
    <mergeCell ref="L43:O44"/>
    <mergeCell ref="P43:S44"/>
    <mergeCell ref="T39:T40"/>
    <mergeCell ref="Z48:AB48"/>
    <mergeCell ref="AC48:AD48"/>
    <mergeCell ref="U35:U36"/>
    <mergeCell ref="AD35:AD36"/>
    <mergeCell ref="K28:K30"/>
    <mergeCell ref="K31:K32"/>
    <mergeCell ref="B41:B42"/>
    <mergeCell ref="C41:F42"/>
    <mergeCell ref="G41:J42"/>
    <mergeCell ref="K41:K42"/>
    <mergeCell ref="L41:O42"/>
    <mergeCell ref="P41:S42"/>
    <mergeCell ref="T41:T42"/>
    <mergeCell ref="B39:B40"/>
    <mergeCell ref="C39:F40"/>
    <mergeCell ref="G39:J40"/>
    <mergeCell ref="K39:K40"/>
    <mergeCell ref="L39:O40"/>
    <mergeCell ref="P39:S40"/>
    <mergeCell ref="V33:Y34"/>
    <mergeCell ref="Z33:AC34"/>
    <mergeCell ref="AM35:AM36"/>
    <mergeCell ref="U37:U38"/>
    <mergeCell ref="AD37:AD38"/>
    <mergeCell ref="AM37:AM38"/>
    <mergeCell ref="V37:Y38"/>
    <mergeCell ref="Z37:AC38"/>
    <mergeCell ref="AE37:AH38"/>
    <mergeCell ref="AI37:AL38"/>
    <mergeCell ref="AE28:AL29"/>
    <mergeCell ref="AM28:AM30"/>
    <mergeCell ref="U31:U32"/>
    <mergeCell ref="AD31:AD32"/>
    <mergeCell ref="AM31:AM32"/>
    <mergeCell ref="U33:U34"/>
    <mergeCell ref="AD33:AD34"/>
    <mergeCell ref="AM33:AM34"/>
    <mergeCell ref="V30:Y30"/>
    <mergeCell ref="Z30:AC30"/>
    <mergeCell ref="AE30:AH30"/>
    <mergeCell ref="AI30:AL30"/>
    <mergeCell ref="V31:Y32"/>
    <mergeCell ref="Z31:AC32"/>
    <mergeCell ref="AE31:AH32"/>
    <mergeCell ref="AI31:AL32"/>
    <mergeCell ref="U28:U30"/>
    <mergeCell ref="V28:AC29"/>
    <mergeCell ref="T28:T30"/>
    <mergeCell ref="AD28:AD30"/>
    <mergeCell ref="K33:K34"/>
    <mergeCell ref="K35:K36"/>
    <mergeCell ref="K37:K38"/>
    <mergeCell ref="C33:F34"/>
    <mergeCell ref="C28:J29"/>
    <mergeCell ref="C30:F30"/>
    <mergeCell ref="G35:J36"/>
    <mergeCell ref="L35:O36"/>
    <mergeCell ref="P35:S36"/>
    <mergeCell ref="C37:F38"/>
    <mergeCell ref="G37:J38"/>
    <mergeCell ref="L37:O38"/>
    <mergeCell ref="P37:S38"/>
    <mergeCell ref="G30:J30"/>
    <mergeCell ref="C31:F32"/>
    <mergeCell ref="G31:J32"/>
    <mergeCell ref="L31:O32"/>
    <mergeCell ref="P31:S32"/>
    <mergeCell ref="L30:O30"/>
    <mergeCell ref="P30:S30"/>
    <mergeCell ref="B28:B30"/>
    <mergeCell ref="B31:B32"/>
    <mergeCell ref="B33:B34"/>
    <mergeCell ref="B35:B36"/>
    <mergeCell ref="B37:B38"/>
    <mergeCell ref="T33:T34"/>
    <mergeCell ref="T35:T36"/>
    <mergeCell ref="T37:T38"/>
    <mergeCell ref="C35:F36"/>
    <mergeCell ref="T31:T32"/>
    <mergeCell ref="G33:J34"/>
    <mergeCell ref="L33:O34"/>
    <mergeCell ref="P33:S34"/>
    <mergeCell ref="L28:S29"/>
    <mergeCell ref="A26:E27"/>
    <mergeCell ref="F26:AM27"/>
    <mergeCell ref="S19:T20"/>
    <mergeCell ref="U19:AA20"/>
    <mergeCell ref="AB19:AH20"/>
    <mergeCell ref="AI19:AJ20"/>
    <mergeCell ref="E21:K22"/>
    <mergeCell ref="L21:R22"/>
    <mergeCell ref="S21:T22"/>
    <mergeCell ref="U21:AA22"/>
    <mergeCell ref="AB21:AH22"/>
    <mergeCell ref="AI21:AJ22"/>
    <mergeCell ref="U17:AA18"/>
    <mergeCell ref="AB17:AH18"/>
    <mergeCell ref="AI17:AJ18"/>
    <mergeCell ref="C17:D18"/>
    <mergeCell ref="C19:D20"/>
    <mergeCell ref="C21:D22"/>
    <mergeCell ref="C23:D24"/>
    <mergeCell ref="E17:K18"/>
    <mergeCell ref="L17:R18"/>
    <mergeCell ref="E19:K20"/>
    <mergeCell ref="L19:R20"/>
    <mergeCell ref="E23:K24"/>
    <mergeCell ref="L23:R24"/>
    <mergeCell ref="S23:T24"/>
    <mergeCell ref="U23:AA24"/>
    <mergeCell ref="AB23:AH24"/>
    <mergeCell ref="AI23:AJ24"/>
    <mergeCell ref="A1:AM2"/>
    <mergeCell ref="W4:AA5"/>
    <mergeCell ref="G54:T55"/>
    <mergeCell ref="U54:X55"/>
    <mergeCell ref="Z54:AI55"/>
    <mergeCell ref="AJ54:AK55"/>
    <mergeCell ref="A4:U5"/>
    <mergeCell ref="B50:AB51"/>
    <mergeCell ref="E14:R15"/>
    <mergeCell ref="E16:K16"/>
    <mergeCell ref="L16:R16"/>
    <mergeCell ref="S14:T16"/>
    <mergeCell ref="U14:AH15"/>
    <mergeCell ref="U16:AA16"/>
    <mergeCell ref="AB16:AH16"/>
    <mergeCell ref="AI14:AJ16"/>
    <mergeCell ref="B3:E3"/>
    <mergeCell ref="C14:D16"/>
    <mergeCell ref="AC4:AM5"/>
    <mergeCell ref="AC6:AM7"/>
    <mergeCell ref="W8:AA10"/>
    <mergeCell ref="AC9:AM10"/>
    <mergeCell ref="A12:E13"/>
    <mergeCell ref="S17:T18"/>
  </mergeCells>
  <phoneticPr fontId="1"/>
  <conditionalFormatting sqref="B31:B46 U31:U46">
    <cfRule type="cellIs" dxfId="9" priority="2" operator="equal">
      <formula>$AR$31</formula>
    </cfRule>
  </conditionalFormatting>
  <printOptions horizontalCentered="1" verticalCentered="1"/>
  <pageMargins left="0.31496062992125984" right="0.31496062992125984" top="0.55118110236220474" bottom="0.55118110236220474" header="0" footer="0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66BD5B8-F37C-48B7-B9EC-25D0E469ABE5}">
            <xm:f>入力シート!$P$7</xm:f>
            <x14:dxf>
              <fill>
                <patternFill>
                  <bgColor theme="7" tint="0.79998168889431442"/>
                </patternFill>
              </fill>
            </x14:dxf>
          </x14:cfRule>
          <xm:sqref>B31:B46 U31:U46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プルダウン用!$G$3:$G$8</xm:f>
          </x14:formula1>
          <xm:sqref>AI19:AJ24 T47 T49 K49 K47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0.79998168889431442"/>
  </sheetPr>
  <dimension ref="B1:P38"/>
  <sheetViews>
    <sheetView tabSelected="1" workbookViewId="0">
      <selection activeCell="I44" sqref="I44"/>
    </sheetView>
  </sheetViews>
  <sheetFormatPr defaultRowHeight="18.75"/>
  <cols>
    <col min="1" max="1" width="5.25" customWidth="1"/>
    <col min="2" max="2" width="28.375" customWidth="1"/>
    <col min="3" max="3" width="20.125" customWidth="1"/>
    <col min="4" max="4" width="6.125" customWidth="1"/>
    <col min="5" max="5" width="8.875" customWidth="1"/>
    <col min="6" max="7" width="16.625" customWidth="1"/>
    <col min="8" max="8" width="7.875" customWidth="1"/>
    <col min="9" max="12" width="16.625" customWidth="1"/>
    <col min="13" max="13" width="7.875" customWidth="1"/>
  </cols>
  <sheetData>
    <row r="1" spans="2:16">
      <c r="B1" s="12"/>
      <c r="C1" s="78" t="s">
        <v>49</v>
      </c>
      <c r="D1" s="79"/>
      <c r="E1" s="79"/>
      <c r="F1" s="79"/>
      <c r="G1" s="79"/>
      <c r="H1" s="17"/>
      <c r="I1" s="17"/>
      <c r="J1" s="17"/>
    </row>
    <row r="2" spans="2:16">
      <c r="B2" s="13"/>
      <c r="C2" s="78" t="s">
        <v>50</v>
      </c>
      <c r="D2" s="79"/>
      <c r="E2" s="79"/>
      <c r="F2" s="79"/>
      <c r="G2" s="79"/>
      <c r="H2" s="9"/>
      <c r="I2" s="9"/>
      <c r="J2" s="9"/>
    </row>
    <row r="3" spans="2:16">
      <c r="B3" s="20"/>
      <c r="C3" s="19"/>
      <c r="D3" s="19"/>
    </row>
    <row r="4" spans="2:16" ht="19.5" thickBot="1">
      <c r="B4" s="20"/>
      <c r="C4" s="19"/>
      <c r="D4" s="19"/>
      <c r="E4" t="s">
        <v>23</v>
      </c>
      <c r="F4" t="s">
        <v>80</v>
      </c>
    </row>
    <row r="5" spans="2:16">
      <c r="B5" s="20"/>
      <c r="C5" s="19"/>
      <c r="D5" s="19"/>
      <c r="E5" s="29"/>
      <c r="F5" s="80" t="s">
        <v>51</v>
      </c>
      <c r="G5" s="81"/>
      <c r="H5" s="83" t="s">
        <v>25</v>
      </c>
      <c r="I5" s="82" t="s">
        <v>28</v>
      </c>
      <c r="J5" s="83"/>
      <c r="K5" s="82" t="s">
        <v>29</v>
      </c>
      <c r="L5" s="83"/>
      <c r="M5" s="85" t="s">
        <v>30</v>
      </c>
      <c r="P5" s="75" t="s">
        <v>78</v>
      </c>
    </row>
    <row r="6" spans="2:16">
      <c r="B6" s="20"/>
      <c r="C6" s="19"/>
      <c r="D6" s="19"/>
      <c r="E6" s="30"/>
      <c r="F6" s="32" t="s">
        <v>4</v>
      </c>
      <c r="G6" s="24" t="s">
        <v>24</v>
      </c>
      <c r="H6" s="84"/>
      <c r="I6" s="36" t="s">
        <v>7</v>
      </c>
      <c r="J6" s="37" t="s">
        <v>12</v>
      </c>
      <c r="K6" s="36" t="s">
        <v>7</v>
      </c>
      <c r="L6" s="37" t="s">
        <v>12</v>
      </c>
      <c r="M6" s="86"/>
      <c r="P6" s="76"/>
    </row>
    <row r="7" spans="2:16">
      <c r="B7" s="21"/>
      <c r="E7" s="30">
        <v>1</v>
      </c>
      <c r="F7" s="33"/>
      <c r="G7" s="25"/>
      <c r="H7" s="27"/>
      <c r="I7" s="38"/>
      <c r="J7" s="27"/>
      <c r="K7" s="38"/>
      <c r="L7" s="27"/>
      <c r="M7" s="40"/>
      <c r="N7" t="str">
        <f>IF(K7="",IF(L7="","",L7),K7)</f>
        <v/>
      </c>
      <c r="P7" s="18" t="str">
        <f>IFERROR(INDEX($N$7:$N$38,MATCH("○",$M$7:$M$38,0),1),"")</f>
        <v/>
      </c>
    </row>
    <row r="8" spans="2:16">
      <c r="B8" s="11" t="s">
        <v>19</v>
      </c>
      <c r="C8" s="22"/>
      <c r="E8" s="30">
        <v>2</v>
      </c>
      <c r="F8" s="33"/>
      <c r="G8" s="25"/>
      <c r="H8" s="27"/>
      <c r="I8" s="38"/>
      <c r="J8" s="27"/>
      <c r="K8" s="38"/>
      <c r="L8" s="27"/>
      <c r="M8" s="40"/>
      <c r="N8" t="str">
        <f t="shared" ref="N8:N38" si="0">IF(K8="",IF(L8="","",L8),K8)</f>
        <v/>
      </c>
    </row>
    <row r="9" spans="2:16">
      <c r="B9" s="11" t="s">
        <v>38</v>
      </c>
      <c r="C9" s="22"/>
      <c r="E9" s="30">
        <v>3</v>
      </c>
      <c r="F9" s="33"/>
      <c r="G9" s="25"/>
      <c r="H9" s="27"/>
      <c r="I9" s="38"/>
      <c r="J9" s="27"/>
      <c r="K9" s="38"/>
      <c r="L9" s="27"/>
      <c r="M9" s="40"/>
      <c r="N9" t="str">
        <f t="shared" si="0"/>
        <v/>
      </c>
    </row>
    <row r="10" spans="2:16">
      <c r="B10" s="11" t="s">
        <v>35</v>
      </c>
      <c r="C10" s="23"/>
      <c r="E10" s="30">
        <v>4</v>
      </c>
      <c r="F10" s="33"/>
      <c r="G10" s="25"/>
      <c r="H10" s="27"/>
      <c r="I10" s="38"/>
      <c r="J10" s="27"/>
      <c r="K10" s="38"/>
      <c r="L10" s="27"/>
      <c r="M10" s="40"/>
      <c r="N10" t="str">
        <f t="shared" si="0"/>
        <v/>
      </c>
    </row>
    <row r="11" spans="2:16">
      <c r="B11" s="77" t="s">
        <v>21</v>
      </c>
      <c r="C11" s="23"/>
      <c r="E11" s="30">
        <v>5</v>
      </c>
      <c r="F11" s="33"/>
      <c r="G11" s="25"/>
      <c r="H11" s="27"/>
      <c r="I11" s="38"/>
      <c r="J11" s="27"/>
      <c r="K11" s="38"/>
      <c r="L11" s="27"/>
      <c r="M11" s="40"/>
      <c r="N11" t="str">
        <f t="shared" si="0"/>
        <v/>
      </c>
    </row>
    <row r="12" spans="2:16">
      <c r="B12" s="77"/>
      <c r="C12" s="23"/>
      <c r="E12" s="30">
        <v>6</v>
      </c>
      <c r="F12" s="33"/>
      <c r="G12" s="25"/>
      <c r="H12" s="27"/>
      <c r="I12" s="38"/>
      <c r="J12" s="27"/>
      <c r="K12" s="38"/>
      <c r="L12" s="27"/>
      <c r="M12" s="40"/>
      <c r="N12" t="str">
        <f t="shared" si="0"/>
        <v/>
      </c>
    </row>
    <row r="13" spans="2:16">
      <c r="B13" s="14" t="s">
        <v>22</v>
      </c>
      <c r="C13" s="23"/>
      <c r="E13" s="30">
        <v>7</v>
      </c>
      <c r="F13" s="33"/>
      <c r="G13" s="25"/>
      <c r="H13" s="27"/>
      <c r="I13" s="38"/>
      <c r="J13" s="27"/>
      <c r="K13" s="38"/>
      <c r="L13" s="27"/>
      <c r="M13" s="40"/>
      <c r="N13" t="str">
        <f t="shared" si="0"/>
        <v/>
      </c>
    </row>
    <row r="14" spans="2:16">
      <c r="E14" s="30">
        <v>8</v>
      </c>
      <c r="F14" s="33"/>
      <c r="G14" s="25"/>
      <c r="H14" s="27"/>
      <c r="I14" s="38"/>
      <c r="J14" s="27"/>
      <c r="K14" s="38"/>
      <c r="L14" s="27"/>
      <c r="M14" s="40"/>
      <c r="N14" t="str">
        <f t="shared" si="0"/>
        <v/>
      </c>
    </row>
    <row r="15" spans="2:16">
      <c r="B15" s="15" t="s">
        <v>34</v>
      </c>
      <c r="C15" s="23"/>
      <c r="D15" s="26" t="s">
        <v>17</v>
      </c>
      <c r="E15" s="30">
        <v>9</v>
      </c>
      <c r="F15" s="33"/>
      <c r="G15" s="25"/>
      <c r="H15" s="27"/>
      <c r="I15" s="38"/>
      <c r="J15" s="27"/>
      <c r="K15" s="38"/>
      <c r="L15" s="27"/>
      <c r="M15" s="40"/>
      <c r="N15" t="str">
        <f t="shared" si="0"/>
        <v/>
      </c>
    </row>
    <row r="16" spans="2:16">
      <c r="E16" s="30">
        <v>10</v>
      </c>
      <c r="F16" s="33"/>
      <c r="G16" s="25"/>
      <c r="H16" s="27"/>
      <c r="I16" s="38"/>
      <c r="J16" s="27"/>
      <c r="K16" s="38"/>
      <c r="L16" s="27"/>
      <c r="M16" s="40"/>
      <c r="N16" t="str">
        <f t="shared" si="0"/>
        <v/>
      </c>
    </row>
    <row r="17" spans="5:14">
      <c r="E17" s="30">
        <v>11</v>
      </c>
      <c r="F17" s="33"/>
      <c r="G17" s="25"/>
      <c r="H17" s="27"/>
      <c r="I17" s="38"/>
      <c r="J17" s="27"/>
      <c r="K17" s="38"/>
      <c r="L17" s="27"/>
      <c r="M17" s="40"/>
      <c r="N17" t="str">
        <f t="shared" si="0"/>
        <v/>
      </c>
    </row>
    <row r="18" spans="5:14">
      <c r="E18" s="30">
        <v>12</v>
      </c>
      <c r="F18" s="33"/>
      <c r="G18" s="25"/>
      <c r="H18" s="27"/>
      <c r="I18" s="38"/>
      <c r="J18" s="27"/>
      <c r="K18" s="38"/>
      <c r="L18" s="27"/>
      <c r="M18" s="40"/>
      <c r="N18" t="str">
        <f t="shared" si="0"/>
        <v/>
      </c>
    </row>
    <row r="19" spans="5:14">
      <c r="E19" s="30">
        <v>13</v>
      </c>
      <c r="F19" s="33"/>
      <c r="G19" s="25"/>
      <c r="H19" s="27"/>
      <c r="I19" s="38"/>
      <c r="J19" s="27"/>
      <c r="K19" s="38"/>
      <c r="L19" s="27"/>
      <c r="M19" s="40"/>
      <c r="N19" t="str">
        <f t="shared" si="0"/>
        <v/>
      </c>
    </row>
    <row r="20" spans="5:14">
      <c r="E20" s="30">
        <v>14</v>
      </c>
      <c r="F20" s="33"/>
      <c r="G20" s="25"/>
      <c r="H20" s="27"/>
      <c r="I20" s="38"/>
      <c r="J20" s="27"/>
      <c r="K20" s="38"/>
      <c r="L20" s="27"/>
      <c r="M20" s="40"/>
      <c r="N20" t="str">
        <f t="shared" si="0"/>
        <v/>
      </c>
    </row>
    <row r="21" spans="5:14">
      <c r="E21" s="30">
        <v>15</v>
      </c>
      <c r="F21" s="33"/>
      <c r="G21" s="25"/>
      <c r="H21" s="27"/>
      <c r="I21" s="38"/>
      <c r="J21" s="27"/>
      <c r="K21" s="38"/>
      <c r="L21" s="27"/>
      <c r="M21" s="40"/>
      <c r="N21" t="str">
        <f t="shared" si="0"/>
        <v/>
      </c>
    </row>
    <row r="22" spans="5:14">
      <c r="E22" s="30">
        <v>16</v>
      </c>
      <c r="F22" s="33"/>
      <c r="G22" s="25"/>
      <c r="H22" s="27"/>
      <c r="I22" s="38"/>
      <c r="J22" s="27"/>
      <c r="K22" s="38"/>
      <c r="L22" s="27"/>
      <c r="M22" s="40"/>
      <c r="N22" t="str">
        <f t="shared" si="0"/>
        <v/>
      </c>
    </row>
    <row r="23" spans="5:14">
      <c r="E23" s="30">
        <v>17</v>
      </c>
      <c r="F23" s="33"/>
      <c r="G23" s="25"/>
      <c r="H23" s="27"/>
      <c r="I23" s="38"/>
      <c r="J23" s="27"/>
      <c r="K23" s="38"/>
      <c r="L23" s="27"/>
      <c r="M23" s="40"/>
      <c r="N23" t="str">
        <f t="shared" si="0"/>
        <v/>
      </c>
    </row>
    <row r="24" spans="5:14">
      <c r="E24" s="30">
        <v>18</v>
      </c>
      <c r="F24" s="33"/>
      <c r="G24" s="25"/>
      <c r="H24" s="27"/>
      <c r="I24" s="38"/>
      <c r="J24" s="27"/>
      <c r="K24" s="38"/>
      <c r="L24" s="27"/>
      <c r="M24" s="40"/>
      <c r="N24" t="str">
        <f t="shared" si="0"/>
        <v/>
      </c>
    </row>
    <row r="25" spans="5:14">
      <c r="E25" s="30">
        <v>19</v>
      </c>
      <c r="F25" s="33"/>
      <c r="G25" s="25"/>
      <c r="H25" s="27"/>
      <c r="I25" s="38"/>
      <c r="J25" s="27"/>
      <c r="K25" s="38"/>
      <c r="L25" s="27"/>
      <c r="M25" s="40"/>
      <c r="N25" t="str">
        <f t="shared" si="0"/>
        <v/>
      </c>
    </row>
    <row r="26" spans="5:14">
      <c r="E26" s="30">
        <v>20</v>
      </c>
      <c r="F26" s="33"/>
      <c r="G26" s="25"/>
      <c r="H26" s="27"/>
      <c r="I26" s="38"/>
      <c r="J26" s="27"/>
      <c r="K26" s="38"/>
      <c r="L26" s="27"/>
      <c r="M26" s="40"/>
      <c r="N26" t="str">
        <f t="shared" si="0"/>
        <v/>
      </c>
    </row>
    <row r="27" spans="5:14">
      <c r="E27" s="30">
        <v>21</v>
      </c>
      <c r="F27" s="33"/>
      <c r="G27" s="25"/>
      <c r="H27" s="27"/>
      <c r="I27" s="38"/>
      <c r="J27" s="27"/>
      <c r="K27" s="38"/>
      <c r="L27" s="27"/>
      <c r="M27" s="40"/>
      <c r="N27" t="str">
        <f t="shared" si="0"/>
        <v/>
      </c>
    </row>
    <row r="28" spans="5:14">
      <c r="E28" s="30">
        <v>22</v>
      </c>
      <c r="F28" s="33"/>
      <c r="G28" s="25"/>
      <c r="H28" s="27"/>
      <c r="I28" s="38"/>
      <c r="J28" s="27"/>
      <c r="K28" s="38"/>
      <c r="L28" s="27"/>
      <c r="M28" s="40"/>
      <c r="N28" t="str">
        <f t="shared" si="0"/>
        <v/>
      </c>
    </row>
    <row r="29" spans="5:14">
      <c r="E29" s="30">
        <v>23</v>
      </c>
      <c r="F29" s="33"/>
      <c r="G29" s="25"/>
      <c r="H29" s="27"/>
      <c r="I29" s="38"/>
      <c r="J29" s="27"/>
      <c r="K29" s="38"/>
      <c r="L29" s="27"/>
      <c r="M29" s="40"/>
      <c r="N29" t="str">
        <f t="shared" si="0"/>
        <v/>
      </c>
    </row>
    <row r="30" spans="5:14">
      <c r="E30" s="30">
        <v>24</v>
      </c>
      <c r="F30" s="33"/>
      <c r="G30" s="25"/>
      <c r="H30" s="27"/>
      <c r="I30" s="38"/>
      <c r="J30" s="27"/>
      <c r="K30" s="38"/>
      <c r="L30" s="27"/>
      <c r="M30" s="40"/>
      <c r="N30" t="str">
        <f t="shared" si="0"/>
        <v/>
      </c>
    </row>
    <row r="31" spans="5:14">
      <c r="E31" s="30">
        <v>25</v>
      </c>
      <c r="F31" s="33"/>
      <c r="G31" s="25"/>
      <c r="H31" s="27"/>
      <c r="I31" s="38"/>
      <c r="J31" s="27"/>
      <c r="K31" s="38"/>
      <c r="L31" s="27"/>
      <c r="M31" s="40"/>
      <c r="N31" t="str">
        <f t="shared" si="0"/>
        <v/>
      </c>
    </row>
    <row r="32" spans="5:14">
      <c r="E32" s="30">
        <v>26</v>
      </c>
      <c r="F32" s="33"/>
      <c r="G32" s="25"/>
      <c r="H32" s="27"/>
      <c r="I32" s="38"/>
      <c r="J32" s="27"/>
      <c r="K32" s="38"/>
      <c r="L32" s="27"/>
      <c r="M32" s="40"/>
      <c r="N32" t="str">
        <f t="shared" si="0"/>
        <v/>
      </c>
    </row>
    <row r="33" spans="5:14">
      <c r="E33" s="30">
        <v>27</v>
      </c>
      <c r="F33" s="33"/>
      <c r="G33" s="25"/>
      <c r="H33" s="27"/>
      <c r="I33" s="38"/>
      <c r="J33" s="27"/>
      <c r="K33" s="38"/>
      <c r="L33" s="27"/>
      <c r="M33" s="40"/>
      <c r="N33" t="str">
        <f t="shared" si="0"/>
        <v/>
      </c>
    </row>
    <row r="34" spans="5:14">
      <c r="E34" s="30">
        <v>28</v>
      </c>
      <c r="F34" s="33"/>
      <c r="G34" s="25"/>
      <c r="H34" s="27"/>
      <c r="I34" s="38"/>
      <c r="J34" s="27"/>
      <c r="K34" s="38"/>
      <c r="L34" s="27"/>
      <c r="M34" s="40"/>
      <c r="N34" t="str">
        <f t="shared" si="0"/>
        <v/>
      </c>
    </row>
    <row r="35" spans="5:14">
      <c r="E35" s="30">
        <v>29</v>
      </c>
      <c r="F35" s="33"/>
      <c r="G35" s="25"/>
      <c r="H35" s="27"/>
      <c r="I35" s="38"/>
      <c r="J35" s="27"/>
      <c r="K35" s="38"/>
      <c r="L35" s="27"/>
      <c r="M35" s="40"/>
      <c r="N35" t="str">
        <f t="shared" si="0"/>
        <v/>
      </c>
    </row>
    <row r="36" spans="5:14">
      <c r="E36" s="30">
        <v>30</v>
      </c>
      <c r="F36" s="33"/>
      <c r="G36" s="25"/>
      <c r="H36" s="27"/>
      <c r="I36" s="38"/>
      <c r="J36" s="27"/>
      <c r="K36" s="38"/>
      <c r="L36" s="27"/>
      <c r="M36" s="40"/>
      <c r="N36" t="str">
        <f t="shared" si="0"/>
        <v/>
      </c>
    </row>
    <row r="37" spans="5:14">
      <c r="E37" s="30">
        <v>31</v>
      </c>
      <c r="F37" s="33"/>
      <c r="G37" s="25"/>
      <c r="H37" s="27"/>
      <c r="I37" s="38"/>
      <c r="J37" s="27"/>
      <c r="K37" s="38"/>
      <c r="L37" s="27"/>
      <c r="M37" s="40"/>
      <c r="N37" t="str">
        <f t="shared" si="0"/>
        <v/>
      </c>
    </row>
    <row r="38" spans="5:14" ht="19.5" thickBot="1">
      <c r="E38" s="31">
        <v>32</v>
      </c>
      <c r="F38" s="34"/>
      <c r="G38" s="35"/>
      <c r="H38" s="28"/>
      <c r="I38" s="39"/>
      <c r="J38" s="28"/>
      <c r="K38" s="39"/>
      <c r="L38" s="28"/>
      <c r="M38" s="41"/>
      <c r="N38" t="str">
        <f t="shared" si="0"/>
        <v/>
      </c>
    </row>
  </sheetData>
  <sheetProtection sheet="1" objects="1" scenarios="1"/>
  <mergeCells count="9">
    <mergeCell ref="P5:P6"/>
    <mergeCell ref="B11:B12"/>
    <mergeCell ref="C1:G1"/>
    <mergeCell ref="C2:G2"/>
    <mergeCell ref="F5:G5"/>
    <mergeCell ref="I5:J5"/>
    <mergeCell ref="H5:H6"/>
    <mergeCell ref="K5:L5"/>
    <mergeCell ref="M5:M6"/>
  </mergeCells>
  <phoneticPr fontId="1"/>
  <conditionalFormatting sqref="I7:I38">
    <cfRule type="duplicateValues" dxfId="7" priority="5"/>
  </conditionalFormatting>
  <conditionalFormatting sqref="J7:J38">
    <cfRule type="duplicateValues" dxfId="6" priority="4"/>
  </conditionalFormatting>
  <conditionalFormatting sqref="K7:K38">
    <cfRule type="duplicateValues" dxfId="5" priority="3"/>
  </conditionalFormatting>
  <conditionalFormatting sqref="L7:L38">
    <cfRule type="duplicateValues" dxfId="4" priority="1"/>
  </conditionalFormatting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プルダウン用!$B$3:$B$9</xm:f>
          </x14:formula1>
          <xm:sqref>C8</xm:sqref>
        </x14:dataValidation>
        <x14:dataValidation type="list" allowBlank="1" showInputMessage="1" showErrorMessage="1">
          <x14:formula1>
            <xm:f>プルダウン用!$G$3:$G$8</xm:f>
          </x14:formula1>
          <xm:sqref>H7:H38</xm:sqref>
        </x14:dataValidation>
        <x14:dataValidation type="list" allowBlank="1" showInputMessage="1" showErrorMessage="1">
          <x14:formula1>
            <xm:f>プルダウン用!$I$3:$I$6</xm:f>
          </x14:formula1>
          <xm:sqref>I7:I38 J7:J38</xm:sqref>
        </x14:dataValidation>
        <x14:dataValidation type="list" allowBlank="1" showInputMessage="1" showErrorMessage="1">
          <x14:formula1>
            <xm:f>プルダウン用!$J$3:$J$18</xm:f>
          </x14:formula1>
          <xm:sqref>K7:L38</xm:sqref>
        </x14:dataValidation>
        <x14:dataValidation type="list" allowBlank="1" showInputMessage="1" showErrorMessage="1">
          <x14:formula1>
            <xm:f>プルダウン用!$K$3</xm:f>
          </x14:formula1>
          <xm:sqref>M7:M38</xm:sqref>
        </x14:dataValidation>
        <x14:dataValidation type="list" allowBlank="1" showInputMessage="1" showErrorMessage="1">
          <x14:formula1>
            <xm:f>プルダウン用!$D$3:$D$4</xm:f>
          </x14:formula1>
          <xm:sqref>C9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M38"/>
  <sheetViews>
    <sheetView topLeftCell="A7" workbookViewId="0">
      <selection activeCell="C35" sqref="C35"/>
    </sheetView>
  </sheetViews>
  <sheetFormatPr defaultRowHeight="18.75"/>
  <cols>
    <col min="2" max="2" width="28.375" customWidth="1"/>
    <col min="3" max="3" width="20.125" customWidth="1"/>
    <col min="5" max="5" width="8.875" customWidth="1"/>
    <col min="6" max="7" width="16.625" customWidth="1"/>
    <col min="8" max="8" width="7.875" customWidth="1"/>
    <col min="9" max="12" width="16.625" customWidth="1"/>
    <col min="13" max="13" width="7.875" customWidth="1"/>
  </cols>
  <sheetData>
    <row r="1" spans="2:13">
      <c r="B1" s="12"/>
      <c r="C1" s="78" t="s">
        <v>49</v>
      </c>
      <c r="D1" s="79"/>
      <c r="E1" s="79"/>
      <c r="F1" s="79"/>
      <c r="G1" s="79"/>
      <c r="H1" s="17"/>
      <c r="I1" s="17"/>
      <c r="J1" s="17"/>
    </row>
    <row r="2" spans="2:13">
      <c r="B2" s="13"/>
      <c r="C2" s="78" t="s">
        <v>50</v>
      </c>
      <c r="D2" s="79"/>
      <c r="E2" s="79"/>
      <c r="F2" s="79"/>
      <c r="G2" s="79"/>
      <c r="H2" s="9"/>
      <c r="I2" s="9"/>
      <c r="J2" s="9"/>
    </row>
    <row r="4" spans="2:13">
      <c r="B4" s="11" t="s">
        <v>19</v>
      </c>
      <c r="C4" s="12" t="s">
        <v>43</v>
      </c>
      <c r="E4" t="s">
        <v>23</v>
      </c>
      <c r="F4" t="s">
        <v>79</v>
      </c>
    </row>
    <row r="5" spans="2:13">
      <c r="B5" s="11" t="s">
        <v>38</v>
      </c>
      <c r="C5" s="12" t="s">
        <v>46</v>
      </c>
      <c r="E5" s="10"/>
      <c r="F5" s="77" t="s">
        <v>51</v>
      </c>
      <c r="G5" s="77"/>
      <c r="H5" s="87" t="s">
        <v>25</v>
      </c>
      <c r="I5" s="87" t="s">
        <v>28</v>
      </c>
      <c r="J5" s="87"/>
      <c r="K5" s="87" t="s">
        <v>29</v>
      </c>
      <c r="L5" s="87"/>
      <c r="M5" s="87" t="s">
        <v>30</v>
      </c>
    </row>
    <row r="6" spans="2:13">
      <c r="B6" s="11" t="s">
        <v>35</v>
      </c>
      <c r="C6" s="13" t="s">
        <v>52</v>
      </c>
      <c r="E6" s="10"/>
      <c r="F6" s="11" t="s">
        <v>4</v>
      </c>
      <c r="G6" s="11" t="s">
        <v>24</v>
      </c>
      <c r="H6" s="87"/>
      <c r="I6" s="10" t="s">
        <v>7</v>
      </c>
      <c r="J6" s="10" t="s">
        <v>12</v>
      </c>
      <c r="K6" s="10" t="s">
        <v>7</v>
      </c>
      <c r="L6" s="10" t="s">
        <v>12</v>
      </c>
      <c r="M6" s="87"/>
    </row>
    <row r="7" spans="2:13">
      <c r="B7" s="77" t="s">
        <v>21</v>
      </c>
      <c r="C7" s="13" t="s">
        <v>53</v>
      </c>
      <c r="E7" s="10">
        <v>1</v>
      </c>
      <c r="F7" s="13" t="s">
        <v>56</v>
      </c>
      <c r="G7" s="13" t="s">
        <v>61</v>
      </c>
      <c r="H7" s="12" t="s">
        <v>48</v>
      </c>
      <c r="I7" s="12">
        <v>1</v>
      </c>
      <c r="J7" s="12"/>
      <c r="K7" s="12">
        <v>1</v>
      </c>
      <c r="L7" s="12"/>
      <c r="M7" s="12"/>
    </row>
    <row r="8" spans="2:13">
      <c r="B8" s="77"/>
      <c r="C8" s="13" t="s">
        <v>54</v>
      </c>
      <c r="E8" s="10">
        <v>2</v>
      </c>
      <c r="F8" s="13" t="s">
        <v>57</v>
      </c>
      <c r="G8" s="13" t="s">
        <v>62</v>
      </c>
      <c r="H8" s="12">
        <v>1</v>
      </c>
      <c r="I8" s="12">
        <v>2</v>
      </c>
      <c r="J8" s="12"/>
      <c r="K8" s="12">
        <v>2</v>
      </c>
      <c r="L8" s="12"/>
      <c r="M8" s="12"/>
    </row>
    <row r="9" spans="2:13">
      <c r="B9" s="14" t="s">
        <v>22</v>
      </c>
      <c r="C9" s="13" t="s">
        <v>55</v>
      </c>
      <c r="E9" s="10">
        <v>3</v>
      </c>
      <c r="F9" s="13" t="s">
        <v>58</v>
      </c>
      <c r="G9" s="13" t="s">
        <v>63</v>
      </c>
      <c r="H9" s="12">
        <v>2</v>
      </c>
      <c r="I9" s="12"/>
      <c r="J9" s="12">
        <v>1</v>
      </c>
      <c r="K9" s="12"/>
      <c r="L9" s="12">
        <v>2</v>
      </c>
      <c r="M9" s="12"/>
    </row>
    <row r="10" spans="2:13">
      <c r="E10" s="10">
        <v>4</v>
      </c>
      <c r="F10" s="13" t="s">
        <v>59</v>
      </c>
      <c r="G10" s="13" t="s">
        <v>64</v>
      </c>
      <c r="H10" s="12">
        <v>2</v>
      </c>
      <c r="I10" s="12"/>
      <c r="J10" s="12">
        <v>2</v>
      </c>
      <c r="K10" s="12"/>
      <c r="L10" s="12">
        <v>1</v>
      </c>
      <c r="M10" s="12"/>
    </row>
    <row r="11" spans="2:13">
      <c r="B11" s="15" t="s">
        <v>34</v>
      </c>
      <c r="C11" s="13">
        <v>20</v>
      </c>
      <c r="D11" s="10" t="s">
        <v>17</v>
      </c>
      <c r="E11" s="10">
        <v>5</v>
      </c>
      <c r="F11" s="13" t="s">
        <v>60</v>
      </c>
      <c r="G11" s="13" t="s">
        <v>65</v>
      </c>
      <c r="H11" s="12">
        <v>1</v>
      </c>
      <c r="I11" s="12"/>
      <c r="J11" s="12">
        <v>3</v>
      </c>
      <c r="K11" s="12"/>
      <c r="L11" s="12">
        <v>3</v>
      </c>
      <c r="M11" s="12"/>
    </row>
    <row r="12" spans="2:13">
      <c r="E12" s="10">
        <v>6</v>
      </c>
      <c r="F12" s="13" t="s">
        <v>66</v>
      </c>
      <c r="G12" s="13" t="s">
        <v>71</v>
      </c>
      <c r="H12" s="12">
        <v>2</v>
      </c>
      <c r="I12" s="12">
        <v>3</v>
      </c>
      <c r="J12" s="12"/>
      <c r="K12" s="12">
        <v>3</v>
      </c>
      <c r="L12" s="12"/>
      <c r="M12" s="12"/>
    </row>
    <row r="13" spans="2:13">
      <c r="E13" s="10">
        <v>7</v>
      </c>
      <c r="F13" s="13" t="s">
        <v>67</v>
      </c>
      <c r="G13" s="13" t="s">
        <v>72</v>
      </c>
      <c r="H13" s="12">
        <v>2</v>
      </c>
      <c r="I13" s="12"/>
      <c r="J13" s="12">
        <v>4</v>
      </c>
      <c r="K13" s="12"/>
      <c r="L13" s="12">
        <v>4</v>
      </c>
      <c r="M13" s="12"/>
    </row>
    <row r="14" spans="2:13">
      <c r="E14" s="10">
        <v>8</v>
      </c>
      <c r="F14" s="13" t="s">
        <v>68</v>
      </c>
      <c r="G14" s="13" t="s">
        <v>73</v>
      </c>
      <c r="H14" s="12">
        <v>1</v>
      </c>
      <c r="I14" s="12">
        <v>4</v>
      </c>
      <c r="J14" s="12"/>
      <c r="K14" s="12">
        <v>4</v>
      </c>
      <c r="L14" s="12"/>
      <c r="M14" s="12"/>
    </row>
    <row r="15" spans="2:13">
      <c r="E15" s="10">
        <v>9</v>
      </c>
      <c r="F15" s="13" t="s">
        <v>69</v>
      </c>
      <c r="G15" s="13" t="s">
        <v>74</v>
      </c>
      <c r="H15" s="12">
        <v>1</v>
      </c>
      <c r="I15" s="12"/>
      <c r="J15" s="12"/>
      <c r="K15" s="12">
        <v>5</v>
      </c>
      <c r="L15" s="12"/>
      <c r="M15" s="12"/>
    </row>
    <row r="16" spans="2:13">
      <c r="E16" s="10">
        <v>10</v>
      </c>
      <c r="F16" s="13" t="s">
        <v>70</v>
      </c>
      <c r="G16" s="13" t="s">
        <v>75</v>
      </c>
      <c r="H16" s="12">
        <v>1</v>
      </c>
      <c r="I16" s="12"/>
      <c r="J16" s="12"/>
      <c r="K16" s="12"/>
      <c r="L16" s="12">
        <v>5</v>
      </c>
      <c r="M16" s="12"/>
    </row>
    <row r="17" spans="5:13">
      <c r="E17" s="10">
        <v>11</v>
      </c>
      <c r="F17" s="13" t="s">
        <v>76</v>
      </c>
      <c r="G17" s="13" t="s">
        <v>77</v>
      </c>
      <c r="H17" s="12">
        <v>1</v>
      </c>
      <c r="I17" s="12"/>
      <c r="J17" s="12"/>
      <c r="K17" s="12">
        <v>6</v>
      </c>
      <c r="L17" s="12"/>
      <c r="M17" s="12" t="s">
        <v>32</v>
      </c>
    </row>
    <row r="18" spans="5:13">
      <c r="E18" s="10">
        <v>12</v>
      </c>
      <c r="F18" s="13" t="s">
        <v>70</v>
      </c>
      <c r="G18" s="13" t="s">
        <v>75</v>
      </c>
      <c r="H18" s="12">
        <v>1</v>
      </c>
      <c r="I18" s="12"/>
      <c r="J18" s="12"/>
      <c r="K18" s="12"/>
      <c r="L18" s="12">
        <v>6</v>
      </c>
      <c r="M18" s="12" t="s">
        <v>32</v>
      </c>
    </row>
    <row r="19" spans="5:13">
      <c r="E19" s="10">
        <v>13</v>
      </c>
      <c r="F19" s="13"/>
      <c r="G19" s="13"/>
      <c r="H19" s="12"/>
      <c r="I19" s="12"/>
      <c r="J19" s="12"/>
      <c r="K19" s="12"/>
      <c r="L19" s="12"/>
      <c r="M19" s="12"/>
    </row>
    <row r="20" spans="5:13">
      <c r="E20" s="10">
        <v>14</v>
      </c>
      <c r="F20" s="13"/>
      <c r="G20" s="13"/>
      <c r="H20" s="12"/>
      <c r="I20" s="12"/>
      <c r="J20" s="12"/>
      <c r="K20" s="12"/>
      <c r="L20" s="12"/>
      <c r="M20" s="12"/>
    </row>
    <row r="21" spans="5:13">
      <c r="E21" s="10">
        <v>15</v>
      </c>
      <c r="F21" s="13"/>
      <c r="G21" s="13"/>
      <c r="H21" s="12"/>
      <c r="I21" s="12"/>
      <c r="J21" s="12"/>
      <c r="K21" s="12"/>
      <c r="L21" s="12"/>
      <c r="M21" s="12"/>
    </row>
    <row r="22" spans="5:13">
      <c r="E22" s="10">
        <v>16</v>
      </c>
      <c r="F22" s="13"/>
      <c r="G22" s="13"/>
      <c r="H22" s="12"/>
      <c r="I22" s="12"/>
      <c r="J22" s="12"/>
      <c r="K22" s="12"/>
      <c r="L22" s="12"/>
      <c r="M22" s="12"/>
    </row>
    <row r="23" spans="5:13">
      <c r="E23" s="10">
        <v>17</v>
      </c>
      <c r="F23" s="13"/>
      <c r="G23" s="13"/>
      <c r="H23" s="12"/>
      <c r="I23" s="12"/>
      <c r="J23" s="12"/>
      <c r="K23" s="12"/>
      <c r="L23" s="12"/>
      <c r="M23" s="12"/>
    </row>
    <row r="24" spans="5:13">
      <c r="E24" s="10">
        <v>18</v>
      </c>
      <c r="F24" s="13"/>
      <c r="G24" s="13"/>
      <c r="H24" s="12"/>
      <c r="I24" s="12"/>
      <c r="J24" s="12"/>
      <c r="K24" s="12"/>
      <c r="L24" s="12"/>
      <c r="M24" s="12"/>
    </row>
    <row r="25" spans="5:13">
      <c r="E25" s="10">
        <v>19</v>
      </c>
      <c r="F25" s="13"/>
      <c r="G25" s="13"/>
      <c r="H25" s="12"/>
      <c r="I25" s="12"/>
      <c r="J25" s="12"/>
      <c r="K25" s="12"/>
      <c r="L25" s="12"/>
      <c r="M25" s="12"/>
    </row>
    <row r="26" spans="5:13">
      <c r="E26" s="10">
        <v>20</v>
      </c>
      <c r="F26" s="13"/>
      <c r="G26" s="13"/>
      <c r="H26" s="12"/>
      <c r="I26" s="12"/>
      <c r="J26" s="12"/>
      <c r="K26" s="12"/>
      <c r="L26" s="12"/>
      <c r="M26" s="12"/>
    </row>
    <row r="27" spans="5:13">
      <c r="E27" s="10">
        <v>21</v>
      </c>
      <c r="F27" s="13"/>
      <c r="G27" s="13"/>
      <c r="H27" s="12"/>
      <c r="I27" s="12"/>
      <c r="J27" s="12"/>
      <c r="K27" s="12"/>
      <c r="L27" s="12"/>
      <c r="M27" s="12"/>
    </row>
    <row r="28" spans="5:13">
      <c r="E28" s="10">
        <v>22</v>
      </c>
      <c r="F28" s="13"/>
      <c r="G28" s="13"/>
      <c r="H28" s="12"/>
      <c r="I28" s="12"/>
      <c r="J28" s="12"/>
      <c r="K28" s="12"/>
      <c r="L28" s="12"/>
      <c r="M28" s="12"/>
    </row>
    <row r="29" spans="5:13">
      <c r="E29" s="10">
        <v>23</v>
      </c>
      <c r="F29" s="13"/>
      <c r="G29" s="13"/>
      <c r="H29" s="12"/>
      <c r="I29" s="12"/>
      <c r="J29" s="12"/>
      <c r="K29" s="12"/>
      <c r="L29" s="12"/>
      <c r="M29" s="12"/>
    </row>
    <row r="30" spans="5:13">
      <c r="E30" s="10">
        <v>24</v>
      </c>
      <c r="F30" s="13"/>
      <c r="G30" s="13"/>
      <c r="H30" s="12"/>
      <c r="I30" s="12"/>
      <c r="J30" s="12"/>
      <c r="K30" s="12"/>
      <c r="L30" s="12"/>
      <c r="M30" s="12"/>
    </row>
    <row r="31" spans="5:13">
      <c r="E31" s="10">
        <v>25</v>
      </c>
      <c r="F31" s="13"/>
      <c r="G31" s="13"/>
      <c r="H31" s="12"/>
      <c r="I31" s="12"/>
      <c r="J31" s="12"/>
      <c r="K31" s="12"/>
      <c r="L31" s="12"/>
      <c r="M31" s="12"/>
    </row>
    <row r="32" spans="5:13">
      <c r="E32" s="10">
        <v>26</v>
      </c>
      <c r="F32" s="13"/>
      <c r="G32" s="13"/>
      <c r="H32" s="12"/>
      <c r="I32" s="12"/>
      <c r="J32" s="12"/>
      <c r="K32" s="12"/>
      <c r="L32" s="12"/>
      <c r="M32" s="12"/>
    </row>
    <row r="33" spans="5:13">
      <c r="E33" s="10">
        <v>27</v>
      </c>
      <c r="F33" s="13"/>
      <c r="G33" s="13"/>
      <c r="H33" s="12"/>
      <c r="I33" s="12"/>
      <c r="J33" s="12"/>
      <c r="K33" s="12"/>
      <c r="L33" s="12"/>
      <c r="M33" s="12"/>
    </row>
    <row r="34" spans="5:13">
      <c r="E34" s="10">
        <v>28</v>
      </c>
      <c r="F34" s="13"/>
      <c r="G34" s="13"/>
      <c r="H34" s="12"/>
      <c r="I34" s="12"/>
      <c r="J34" s="12"/>
      <c r="K34" s="12"/>
      <c r="L34" s="12"/>
      <c r="M34" s="12"/>
    </row>
    <row r="35" spans="5:13">
      <c r="E35" s="10">
        <v>29</v>
      </c>
      <c r="F35" s="13"/>
      <c r="G35" s="13"/>
      <c r="H35" s="12"/>
      <c r="I35" s="12"/>
      <c r="J35" s="12"/>
      <c r="K35" s="12"/>
      <c r="L35" s="12"/>
      <c r="M35" s="12"/>
    </row>
    <row r="36" spans="5:13">
      <c r="E36" s="10">
        <v>30</v>
      </c>
      <c r="F36" s="13"/>
      <c r="G36" s="13"/>
      <c r="H36" s="12"/>
      <c r="I36" s="12"/>
      <c r="J36" s="12"/>
      <c r="K36" s="12"/>
      <c r="L36" s="12"/>
      <c r="M36" s="12"/>
    </row>
    <row r="37" spans="5:13">
      <c r="E37" s="10">
        <v>31</v>
      </c>
      <c r="F37" s="13"/>
      <c r="G37" s="13"/>
      <c r="H37" s="12"/>
      <c r="I37" s="12"/>
      <c r="J37" s="12"/>
      <c r="K37" s="12"/>
      <c r="L37" s="12"/>
      <c r="M37" s="12"/>
    </row>
    <row r="38" spans="5:13">
      <c r="E38" s="10">
        <v>32</v>
      </c>
      <c r="F38" s="13"/>
      <c r="G38" s="13"/>
      <c r="H38" s="12"/>
      <c r="I38" s="12"/>
      <c r="J38" s="12"/>
      <c r="K38" s="12"/>
      <c r="L38" s="12"/>
      <c r="M38" s="12"/>
    </row>
  </sheetData>
  <sheetProtection sheet="1" objects="1" scenarios="1"/>
  <mergeCells count="8">
    <mergeCell ref="M5:M6"/>
    <mergeCell ref="B7:B8"/>
    <mergeCell ref="C1:G1"/>
    <mergeCell ref="C2:G2"/>
    <mergeCell ref="F5:G5"/>
    <mergeCell ref="H5:H6"/>
    <mergeCell ref="I5:J5"/>
    <mergeCell ref="K5:L5"/>
  </mergeCells>
  <phoneticPr fontId="1"/>
  <conditionalFormatting sqref="I7:I38">
    <cfRule type="duplicateValues" dxfId="3" priority="4"/>
  </conditionalFormatting>
  <conditionalFormatting sqref="J7:J38">
    <cfRule type="duplicateValues" dxfId="2" priority="3"/>
  </conditionalFormatting>
  <conditionalFormatting sqref="K7:K38">
    <cfRule type="duplicateValues" dxfId="1" priority="2"/>
  </conditionalFormatting>
  <conditionalFormatting sqref="L7:L38">
    <cfRule type="duplicateValues" dxfId="0" priority="1"/>
  </conditionalFormatting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プルダウン用!$D$3:$D$4</xm:f>
          </x14:formula1>
          <xm:sqref>C5</xm:sqref>
        </x14:dataValidation>
        <x14:dataValidation type="list" allowBlank="1" showInputMessage="1" showErrorMessage="1">
          <x14:formula1>
            <xm:f>プルダウン用!$K$3</xm:f>
          </x14:formula1>
          <xm:sqref>M7:M38</xm:sqref>
        </x14:dataValidation>
        <x14:dataValidation type="list" allowBlank="1" showInputMessage="1" showErrorMessage="1">
          <x14:formula1>
            <xm:f>プルダウン用!$J$3:$J$18</xm:f>
          </x14:formula1>
          <xm:sqref>J7:L38</xm:sqref>
        </x14:dataValidation>
        <x14:dataValidation type="list" allowBlank="1" showInputMessage="1" showErrorMessage="1">
          <x14:formula1>
            <xm:f>プルダウン用!$I$3:$I$6</xm:f>
          </x14:formula1>
          <xm:sqref>I7:I38</xm:sqref>
        </x14:dataValidation>
        <x14:dataValidation type="list" allowBlank="1" showInputMessage="1" showErrorMessage="1">
          <x14:formula1>
            <xm:f>プルダウン用!$G$3:$G$8</xm:f>
          </x14:formula1>
          <xm:sqref>H7:H38</xm:sqref>
        </x14:dataValidation>
        <x14:dataValidation type="list" allowBlank="1" showInputMessage="1" showErrorMessage="1">
          <x14:formula1>
            <xm:f>プルダウン用!$B$3:$B$9</xm:f>
          </x14:formula1>
          <xm:sqref>C4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K18"/>
  <sheetViews>
    <sheetView workbookViewId="0">
      <selection activeCell="D11" sqref="D11"/>
    </sheetView>
  </sheetViews>
  <sheetFormatPr defaultRowHeight="18.75"/>
  <sheetData>
    <row r="2" spans="1:11">
      <c r="A2" t="s">
        <v>3</v>
      </c>
      <c r="B2" t="s">
        <v>2</v>
      </c>
      <c r="D2" t="s">
        <v>39</v>
      </c>
      <c r="G2" t="s">
        <v>6</v>
      </c>
      <c r="I2" t="s">
        <v>26</v>
      </c>
      <c r="J2" t="s">
        <v>27</v>
      </c>
      <c r="K2" t="s">
        <v>31</v>
      </c>
    </row>
    <row r="3" spans="1:11">
      <c r="A3">
        <v>1</v>
      </c>
      <c r="B3" t="s">
        <v>40</v>
      </c>
      <c r="D3" t="s">
        <v>45</v>
      </c>
      <c r="G3">
        <v>1</v>
      </c>
      <c r="I3">
        <v>1</v>
      </c>
      <c r="J3">
        <v>1</v>
      </c>
      <c r="K3" t="s">
        <v>33</v>
      </c>
    </row>
    <row r="4" spans="1:11">
      <c r="A4">
        <v>2</v>
      </c>
      <c r="B4" t="s">
        <v>41</v>
      </c>
      <c r="D4" t="s">
        <v>46</v>
      </c>
      <c r="G4">
        <v>2</v>
      </c>
      <c r="I4">
        <v>2</v>
      </c>
      <c r="J4">
        <v>2</v>
      </c>
    </row>
    <row r="5" spans="1:11">
      <c r="A5">
        <v>3</v>
      </c>
      <c r="B5" t="s">
        <v>42</v>
      </c>
      <c r="G5">
        <v>3</v>
      </c>
      <c r="I5">
        <v>3</v>
      </c>
      <c r="J5">
        <v>3</v>
      </c>
    </row>
    <row r="6" spans="1:11">
      <c r="A6">
        <v>4</v>
      </c>
      <c r="B6" t="s">
        <v>43</v>
      </c>
      <c r="G6" t="s">
        <v>8</v>
      </c>
      <c r="I6">
        <v>4</v>
      </c>
      <c r="J6">
        <v>4</v>
      </c>
    </row>
    <row r="7" spans="1:11">
      <c r="A7">
        <v>5</v>
      </c>
      <c r="B7" t="s">
        <v>44</v>
      </c>
      <c r="G7" t="s">
        <v>9</v>
      </c>
      <c r="J7">
        <v>5</v>
      </c>
    </row>
    <row r="8" spans="1:11">
      <c r="G8" t="s">
        <v>10</v>
      </c>
      <c r="J8">
        <v>6</v>
      </c>
    </row>
    <row r="9" spans="1:11">
      <c r="J9">
        <v>7</v>
      </c>
    </row>
    <row r="10" spans="1:11">
      <c r="J10">
        <v>8</v>
      </c>
    </row>
    <row r="11" spans="1:11">
      <c r="J11">
        <v>9</v>
      </c>
    </row>
    <row r="12" spans="1:11">
      <c r="J12">
        <v>10</v>
      </c>
    </row>
    <row r="13" spans="1:11">
      <c r="J13">
        <v>11</v>
      </c>
    </row>
    <row r="14" spans="1:11">
      <c r="J14">
        <v>12</v>
      </c>
    </row>
    <row r="15" spans="1:11">
      <c r="J15">
        <v>13</v>
      </c>
    </row>
    <row r="16" spans="1:11">
      <c r="J16">
        <v>14</v>
      </c>
    </row>
    <row r="17" spans="10:10">
      <c r="J17">
        <v>15</v>
      </c>
    </row>
    <row r="18" spans="10:10">
      <c r="J18">
        <v>16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参加申込書</vt:lpstr>
      <vt:lpstr>入力シート</vt:lpstr>
      <vt:lpstr>入力シート (見本 ここは入力しないで)</vt:lpstr>
      <vt:lpstr>プルダウン用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hisashi naka</dc:creator>
  <cp:lastModifiedBy>Windows ユーザー</cp:lastModifiedBy>
  <cp:lastPrinted>2023-08-09T02:06:16Z</cp:lastPrinted>
  <dcterms:created xsi:type="dcterms:W3CDTF">2015-06-05T18:19:34Z</dcterms:created>
  <dcterms:modified xsi:type="dcterms:W3CDTF">2023-08-09T04:32:18Z</dcterms:modified>
</cp:coreProperties>
</file>